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hauthority-my.sharepoint.com/personal/csweeney_thact_org/Documents/Documents/"/>
    </mc:Choice>
  </mc:AlternateContent>
  <xr:revisionPtr revIDLastSave="850" documentId="13_ncr:1_{8E0B8E42-86A4-484B-A2A9-12D876F92C91}" xr6:coauthVersionLast="47" xr6:coauthVersionMax="47" xr10:uidLastSave="{A2F7840C-F4F2-48A6-BE04-1F8E9949AEAF}"/>
  <bookViews>
    <workbookView xWindow="2295" yWindow="2295" windowWidth="21600" windowHeight="11385" xr2:uid="{CA594146-FFCB-4B10-A477-E29A37D7CD1E}"/>
  </bookViews>
  <sheets>
    <sheet name="Sec. 1 Respondent Information" sheetId="7" r:id="rId1"/>
    <sheet name="Sec. 2 Housing Authority Only" sheetId="3" r:id="rId2"/>
    <sheet name="Sec. 3 Demographics" sheetId="5" r:id="rId3"/>
    <sheet name="List(Hide when complete)" sheetId="8" state="hidden" r:id="rId4"/>
    <sheet name="Table #2 - Rental Price Lvls S2" sheetId="4" state="hidden" r:id="rId5"/>
    <sheet name="Table #3 - Project Disposition " sheetId="6" state="hidden" r:id="rId6"/>
  </sheets>
  <definedNames>
    <definedName name="_xlnm.Print_Area" localSheetId="0">'Sec. 1 Respondent Information'!$A$1:$E$17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3" l="1"/>
  <c r="G57" i="3"/>
  <c r="G58" i="3"/>
  <c r="G59" i="3"/>
  <c r="G60" i="3"/>
  <c r="H60" i="3" s="1"/>
  <c r="G61" i="3"/>
  <c r="H61" i="3" s="1"/>
  <c r="G62" i="3"/>
  <c r="H62" i="3" s="1"/>
  <c r="G63" i="3"/>
  <c r="H63" i="3" s="1"/>
  <c r="G64" i="3"/>
  <c r="H64" i="3" s="1"/>
  <c r="G65" i="3"/>
  <c r="H65" i="3" s="1"/>
  <c r="G66" i="3"/>
  <c r="G67" i="3"/>
  <c r="H67" i="3" s="1"/>
  <c r="G68" i="3"/>
  <c r="H68" i="3" s="1"/>
  <c r="G69" i="3"/>
  <c r="H69" i="3" s="1"/>
  <c r="G70" i="3"/>
  <c r="H70" i="3" s="1"/>
  <c r="G71" i="3"/>
  <c r="H71" i="3" s="1"/>
  <c r="G72" i="3"/>
  <c r="G73" i="3"/>
  <c r="G74" i="3"/>
  <c r="G75" i="3"/>
  <c r="G76" i="3"/>
  <c r="H76" i="3" s="1"/>
  <c r="G77" i="3"/>
  <c r="H77" i="3" s="1"/>
  <c r="G78" i="3"/>
  <c r="H78" i="3" s="1"/>
  <c r="G79" i="3"/>
  <c r="H79" i="3" s="1"/>
  <c r="G80" i="3"/>
  <c r="G81" i="3"/>
  <c r="G82" i="3"/>
  <c r="G83" i="3"/>
  <c r="H83" i="3" s="1"/>
  <c r="G84" i="3"/>
  <c r="H84" i="3" s="1"/>
  <c r="H66" i="3"/>
  <c r="H72" i="3"/>
  <c r="H73" i="3"/>
  <c r="H74" i="3"/>
  <c r="H75" i="3"/>
  <c r="H80" i="3"/>
  <c r="H81" i="3"/>
  <c r="H82" i="3"/>
  <c r="F79" i="3"/>
  <c r="F80" i="3"/>
  <c r="F81" i="3"/>
  <c r="F82" i="3"/>
  <c r="F83" i="3"/>
  <c r="F84" i="3"/>
  <c r="C47" i="3"/>
  <c r="E85" i="3"/>
  <c r="B47" i="5"/>
  <c r="I102" i="3"/>
  <c r="G55" i="3"/>
  <c r="H55" i="3" s="1"/>
  <c r="F55" i="3"/>
  <c r="K47" i="3"/>
  <c r="E11" i="4"/>
  <c r="L47" i="3"/>
  <c r="M47" i="3"/>
  <c r="N47" i="3"/>
  <c r="O47" i="3"/>
  <c r="P47" i="3"/>
  <c r="Q47" i="3"/>
  <c r="R47" i="3"/>
  <c r="S47" i="3"/>
  <c r="T47" i="3"/>
  <c r="F78" i="3"/>
  <c r="F77" i="3"/>
  <c r="F76" i="3"/>
  <c r="F75" i="3"/>
  <c r="F74" i="3"/>
  <c r="F73" i="3"/>
  <c r="F72" i="3"/>
  <c r="F71" i="3"/>
  <c r="F70" i="3"/>
  <c r="F69" i="3"/>
  <c r="F68" i="3"/>
  <c r="F67" i="3"/>
  <c r="F66" i="3"/>
  <c r="F65" i="3"/>
  <c r="F64" i="3"/>
  <c r="F63" i="3"/>
  <c r="F62" i="3"/>
  <c r="F61" i="3"/>
  <c r="F60" i="3"/>
  <c r="H59" i="3"/>
  <c r="F59" i="3"/>
  <c r="H58" i="3"/>
  <c r="F58" i="3"/>
  <c r="H57" i="3"/>
  <c r="F57" i="3"/>
  <c r="H56" i="3"/>
  <c r="F56" i="3"/>
  <c r="F11" i="4"/>
  <c r="G41" i="4"/>
  <c r="C33" i="5"/>
  <c r="C47" i="5"/>
  <c r="B33" i="5"/>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12" i="4"/>
  <c r="D11" i="4"/>
  <c r="E13" i="4"/>
  <c r="F13" i="4" s="1"/>
  <c r="E14" i="4"/>
  <c r="F14" i="4" s="1"/>
  <c r="E15" i="4"/>
  <c r="F15" i="4" s="1"/>
  <c r="E16" i="4"/>
  <c r="E17" i="4"/>
  <c r="F17" i="4" s="1"/>
  <c r="E18" i="4"/>
  <c r="F18" i="4" s="1"/>
  <c r="E19" i="4"/>
  <c r="F19" i="4" s="1"/>
  <c r="E20" i="4"/>
  <c r="F20" i="4" s="1"/>
  <c r="E21" i="4"/>
  <c r="F21" i="4" s="1"/>
  <c r="E22" i="4"/>
  <c r="F22" i="4" s="1"/>
  <c r="E23" i="4"/>
  <c r="F23" i="4" s="1"/>
  <c r="E24" i="4"/>
  <c r="F24" i="4" s="1"/>
  <c r="E25" i="4"/>
  <c r="F25" i="4" s="1"/>
  <c r="E26" i="4"/>
  <c r="F26" i="4" s="1"/>
  <c r="E27" i="4"/>
  <c r="F27" i="4" s="1"/>
  <c r="E28" i="4"/>
  <c r="F28" i="4" s="1"/>
  <c r="E29" i="4"/>
  <c r="F29" i="4" s="1"/>
  <c r="E30" i="4"/>
  <c r="F30" i="4" s="1"/>
  <c r="E31" i="4"/>
  <c r="F31" i="4" s="1"/>
  <c r="E32" i="4"/>
  <c r="F32" i="4" s="1"/>
  <c r="E33" i="4"/>
  <c r="F33" i="4" s="1"/>
  <c r="E34" i="4"/>
  <c r="F34" i="4" s="1"/>
  <c r="E35" i="4"/>
  <c r="F35" i="4" s="1"/>
  <c r="E36" i="4"/>
  <c r="F36" i="4" s="1"/>
  <c r="E37" i="4"/>
  <c r="F37" i="4" s="1"/>
  <c r="E38" i="4"/>
  <c r="F38" i="4" s="1"/>
  <c r="E39" i="4"/>
  <c r="F39" i="4" s="1"/>
  <c r="E40" i="4"/>
  <c r="F40" i="4" s="1"/>
  <c r="E12" i="4"/>
  <c r="F12" i="4" s="1"/>
  <c r="C10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Pho, Tawny</author>
  </authors>
  <commentList>
    <comment ref="A14" authorId="0" shapeId="0" xr:uid="{6876B4FA-4383-47CA-A2FB-BF6ADBB87CA3}">
      <text>
        <r>
          <rPr>
            <sz val="11"/>
            <color theme="1"/>
            <rFont val="Aptos Narrow"/>
            <family val="2"/>
            <scheme val="minor"/>
          </rPr>
          <t>Enter the year of your organization's last full fiscal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tc={235EBCCF-2AF3-460C-98DC-E5C3968A9E09}</author>
    <author>tc={7327E76D-6AD8-43D5-9DDB-431E09350666}</author>
  </authors>
  <commentList>
    <comment ref="D18" authorId="0" shapeId="0" xr:uid="{235EBCCF-2AF3-460C-98DC-E5C3968A9E09}">
      <text>
        <t>[Threaded comment]
Your version of Excel allows you to read this threaded comment; however, any edits to it will get removed if the file is opened in a newer version of Excel. Learn more: https://go.microsoft.com/fwlink/?linkid=870924
Comment:
    Can give each program type a code that providers would type into the rows above. Goal of making responses uniform.</t>
      </text>
    </comment>
    <comment ref="E18" authorId="1" shapeId="0" xr:uid="{7327E76D-6AD8-43D5-9DDB-431E09350666}">
      <text>
        <t>[Threaded comment]
Your version of Excel allows you to read this threaded comment; however, any edits to it will get removed if the file is opened in a newer version of Excel. Learn more: https://go.microsoft.com/fwlink/?linkid=870924
Comment:
    Same with project types, can utilize a coding system for providers to enter into rows above.</t>
      </text>
    </comment>
  </commentList>
</comments>
</file>

<file path=xl/sharedStrings.xml><?xml version="1.0" encoding="utf-8"?>
<sst xmlns="http://schemas.openxmlformats.org/spreadsheetml/2006/main" count="269" uniqueCount="173">
  <si>
    <t xml:space="preserve">Annual Report for Housing Authorities and the DOH Portfolio </t>
  </si>
  <si>
    <r>
      <t>Introduction:</t>
    </r>
    <r>
      <rPr>
        <sz val="11"/>
        <color rgb="FF000000"/>
        <rFont val="Aptos Narrow"/>
        <family val="2"/>
        <charset val="1"/>
      </rPr>
      <t xml:space="preserve"> Housing Authorities and owner/agents from developments under the DOH-assisted portfolio shall use this workbook to provide DOH with information about its housing properties, occupants, and  waiting lists to complete annual reporting requirements.</t>
    </r>
  </si>
  <si>
    <r>
      <rPr>
        <b/>
        <sz val="11"/>
        <color rgb="FF000000"/>
        <rFont val="Aptos Narrow"/>
      </rPr>
      <t>Instructions:</t>
    </r>
    <r>
      <rPr>
        <sz val="11"/>
        <color rgb="FF000000"/>
        <rFont val="Aptos Narrow"/>
      </rPr>
      <t xml:space="preserve"> ALL RESPONDENTS must complete Sections 1 and 3 of this workbook. Only Housing Authorities are requried to complete Section 2. Provide a response in all of the yellow cells, including “N/A” if the question is not applicable. The information entered into this workbook should reflect values and activity through the end of your organization's last full fiscal year.</t>
    </r>
  </si>
  <si>
    <t>Section 1: Respondent Information</t>
  </si>
  <si>
    <t>Organization Name:</t>
  </si>
  <si>
    <t>Contact Name:</t>
  </si>
  <si>
    <t>Title:</t>
  </si>
  <si>
    <t>Email:</t>
  </si>
  <si>
    <t>Phone Number:</t>
  </si>
  <si>
    <t>Organization's Fiscal Year-End Month (select one):</t>
  </si>
  <si>
    <t>Fiscal Year-End Year (select one):</t>
  </si>
  <si>
    <t>Housing Management Software (select one):</t>
  </si>
  <si>
    <t>If Other, specify:</t>
  </si>
  <si>
    <t>Respondent Type (select one):</t>
  </si>
  <si>
    <t>Section 2: Housing Authority Annual Report (for Housing Authorities only)</t>
  </si>
  <si>
    <r>
      <rPr>
        <b/>
        <sz val="11"/>
        <color rgb="FF000000"/>
        <rFont val="Aptos Narrow"/>
        <scheme val="minor"/>
      </rPr>
      <t>Introduction:</t>
    </r>
    <r>
      <rPr>
        <sz val="11"/>
        <color rgb="FF000000"/>
        <rFont val="Aptos Narrow"/>
        <scheme val="minor"/>
      </rPr>
      <t xml:space="preserve"> In accordance with Section 44 of House Bill No. 8002 of the November Special Session, Public Act No. 25-1, each housing authority shall submit a report to the Commissioner of Housing and the Chief Executive Officer of the municipality in which the authority is located and post such report on the housing authority's Internet web site not later than July 1, 2026, and thereafter annually on March 1st.</t>
    </r>
  </si>
  <si>
    <r>
      <rPr>
        <b/>
        <sz val="12"/>
        <color rgb="FF000000"/>
        <rFont val="Aptos Narrow"/>
        <scheme val="minor"/>
      </rPr>
      <t>Instructions:</t>
    </r>
    <r>
      <rPr>
        <sz val="11"/>
        <color rgb="FF000000"/>
        <rFont val="Aptos Narrow"/>
        <scheme val="minor"/>
      </rPr>
      <t xml:space="preserve"> Only </t>
    </r>
    <r>
      <rPr>
        <b/>
        <u/>
        <sz val="11"/>
        <color rgb="FF000000"/>
        <rFont val="Aptos Narrow"/>
        <scheme val="minor"/>
      </rPr>
      <t>Housing Authorities</t>
    </r>
    <r>
      <rPr>
        <sz val="11"/>
        <color rgb="FF000000"/>
        <rFont val="Aptos Narrow"/>
        <scheme val="minor"/>
      </rPr>
      <t xml:space="preserve"> are required to complete </t>
    </r>
    <r>
      <rPr>
        <b/>
        <u/>
        <sz val="11"/>
        <color rgb="FF000000"/>
        <rFont val="Aptos Narrow"/>
        <scheme val="minor"/>
      </rPr>
      <t>Section 2</t>
    </r>
    <r>
      <rPr>
        <sz val="11"/>
        <color rgb="FF000000"/>
        <rFont val="Aptos Narrow"/>
        <scheme val="minor"/>
      </rPr>
      <t xml:space="preserve">. Use the designated tables or spaces for narrative responses. Provide a response in all of the yellow cells, including “N/A” if the question is not applicable. The information entered into this workbook should reflect values and activity through the end of your organization's last full fiscal year. </t>
    </r>
  </si>
  <si>
    <t>Question 1</t>
  </si>
  <si>
    <t>Complete Table #1 to provide information on the inventory of all existing housing that is owned and operated by the Housing Authority. If more than one Program and/or Property Type is applicable, list additional information in the "Other Description" column(s).</t>
  </si>
  <si>
    <t>Table #1</t>
  </si>
  <si>
    <t>Property</t>
  </si>
  <si>
    <t>Property Name</t>
  </si>
  <si>
    <t>Property Address</t>
  </si>
  <si>
    <r>
      <t xml:space="preserve">Program </t>
    </r>
    <r>
      <rPr>
        <b/>
        <i/>
        <sz val="11"/>
        <color theme="0"/>
        <rFont val="Aptos Narrow"/>
        <scheme val="minor"/>
      </rPr>
      <t>(select one)</t>
    </r>
  </si>
  <si>
    <t>Program: Other description (if needed)</t>
  </si>
  <si>
    <t>Property Type (select one)</t>
  </si>
  <si>
    <t>Type: Other description (if needed)</t>
  </si>
  <si>
    <t>Affordability Start Date</t>
  </si>
  <si>
    <t>Affordability Expiration Date</t>
  </si>
  <si>
    <t>Total # of Units</t>
  </si>
  <si>
    <t># of 0BR Units</t>
  </si>
  <si>
    <t># of 1BR Units</t>
  </si>
  <si>
    <t># of 2BR Units</t>
  </si>
  <si>
    <t># of 3BR Units</t>
  </si>
  <si>
    <t># of 4BR Units</t>
  </si>
  <si>
    <t># of 5BR Units</t>
  </si>
  <si>
    <t># of Accessible Units</t>
  </si>
  <si>
    <t># of Occupied Units</t>
  </si>
  <si>
    <t># of Vacant Units</t>
  </si>
  <si>
    <t>Totals</t>
  </si>
  <si>
    <t>Question 2</t>
  </si>
  <si>
    <t>Complete Table #2 to provide information on the rental price levels of all existing housing owned and operated by the Housing Authority.                                                                                                                                                                                                                                                                                                                                                                                                                  Enter the corresponding Area Median Income (AMI) below for the location(s) in which the Housing Authority's units are located. The AMI, listed as the "Median Family Income", can be found at https://www.huduser.gov/portal/datasets/il.html. Select the applicable year &gt; open the query tool (IL Documentation) &gt; then select your county/planning region  to view the income limits table for that area. In Table #2, list each unique rental price level. Example: Rent at the price of $800 should be listed on one row and rent at the price of $850 should be listed on a separate row. The values in the last three columns will be automatically populated.</t>
  </si>
  <si>
    <t xml:space="preserve">Area Median Income (AMI): </t>
  </si>
  <si>
    <t>Table # 2</t>
  </si>
  <si>
    <t>Current Rental Price</t>
  </si>
  <si>
    <t>Prior Rental Price</t>
  </si>
  <si>
    <t># of Units at this Rental Price Level</t>
  </si>
  <si>
    <t>Annual Change in Rental Price</t>
  </si>
  <si>
    <t>Rental Price Level by AMI</t>
  </si>
  <si>
    <t>Rental Price Level by AMI Group</t>
  </si>
  <si>
    <t>Total</t>
  </si>
  <si>
    <t>Question 3</t>
  </si>
  <si>
    <t>Complete Table #3 to identify any properties that the Housing Authority has sold, leased, or transferred that are no longer available for the purpose of low- or moderate-income rental housing.</t>
  </si>
  <si>
    <t>Table # 3</t>
  </si>
  <si>
    <t>Program Type (select one)</t>
  </si>
  <si>
    <t>Disposition (Select one)</t>
  </si>
  <si>
    <t>Date of Disposition</t>
  </si>
  <si>
    <t>Question 4</t>
  </si>
  <si>
    <t>Describe the condition of the existing housing owned and operated by the Housing Authority in the space below.</t>
  </si>
  <si>
    <t>Question 5</t>
  </si>
  <si>
    <t>Describe any new construction projects being undertaken by the Housing Authority and the status of such projects in the space below.</t>
  </si>
  <si>
    <t>Question 6</t>
  </si>
  <si>
    <r>
      <t xml:space="preserve">Were any findings identified in the Housing Authorities annual audit conducted in accordance with section 4-231 of the general statutes, if required by said section? </t>
    </r>
    <r>
      <rPr>
        <i/>
        <sz val="11"/>
        <color theme="1"/>
        <rFont val="Aptos"/>
        <family val="2"/>
      </rPr>
      <t>(Select one)</t>
    </r>
  </si>
  <si>
    <t>Select --&gt;</t>
  </si>
  <si>
    <t>Question 7</t>
  </si>
  <si>
    <t>How many households were on the waiting list for any rental units owned or operated by the Housing Authority?</t>
  </si>
  <si>
    <t>Section 3: Demographic Data</t>
  </si>
  <si>
    <r>
      <rPr>
        <b/>
        <sz val="11"/>
        <color rgb="FF000000"/>
        <rFont val="Aptos Narrow"/>
        <scheme val="minor"/>
      </rPr>
      <t>Introduction:</t>
    </r>
    <r>
      <rPr>
        <sz val="11"/>
        <color rgb="FF000000"/>
        <rFont val="Aptos Narrow"/>
        <scheme val="minor"/>
      </rPr>
      <t xml:space="preserve"> Annually, the Commissioner of Housing shall submit a report to the Governor and the General Assembly, in accordance with the provisions of section 11-4a of the Connecticut general statutes. Such report shall include data on the racial composition of the occupants and persons on the waiting list of each housing property that is assisted under any housing program established by the general statutes or a special act or that is supervised by DOH, provided no information shall be required to be disclosed by any occupant or person on a waiting list for the preparation of such summary.</t>
    </r>
  </si>
  <si>
    <r>
      <rPr>
        <b/>
        <sz val="11"/>
        <color rgb="FF000000"/>
        <rFont val="Aptos Narrow"/>
      </rPr>
      <t xml:space="preserve">Instructions: </t>
    </r>
    <r>
      <rPr>
        <sz val="11"/>
        <color rgb="FF000000"/>
        <rFont val="Aptos Narrow"/>
      </rPr>
      <t>ALL RESPONDENTS</t>
    </r>
    <r>
      <rPr>
        <b/>
        <sz val="11"/>
        <color rgb="FF000000"/>
        <rFont val="Aptos Narrow"/>
      </rPr>
      <t xml:space="preserve"> </t>
    </r>
    <r>
      <rPr>
        <sz val="11"/>
        <color rgb="FF000000"/>
        <rFont val="Aptos Narrow"/>
      </rPr>
      <t xml:space="preserve">must complete Table #4 to list all your properties that are assisted under any housing program established by the Connecticut general statutes or a special act or that is supervised by DOH. Then complete Table #5 to provide information on the racial composition of the occupants and persons on the waiting list for those listed properties. Enter the total value for all properties listed, i.e., do not list values for each individual property. Do not include data for properties that were established using only local, federal, and/or other non-DOH funds. Provide a response in all of the yellow cells, including “N/A” if the question is not applicable. </t>
    </r>
  </si>
  <si>
    <t>Table # 4</t>
  </si>
  <si>
    <t>Complete table #4 to list all properties applicable to this section. See the instructions above to determine which properties should be listed.</t>
  </si>
  <si>
    <t>Table # 5</t>
  </si>
  <si>
    <t>For each demographic category in Table #5, list the number of occupied and waitlisted households for the properties listed above</t>
  </si>
  <si>
    <t># of Occupied Households</t>
  </si>
  <si>
    <t># of Households on the Waiting List</t>
  </si>
  <si>
    <t>Ethnicity of Head of Household</t>
  </si>
  <si>
    <t>Hispanic or Latino</t>
  </si>
  <si>
    <t>Non-Hispanic or Not Latino</t>
  </si>
  <si>
    <t>Ethnicity information not provided</t>
  </si>
  <si>
    <t>Race of Head of Household</t>
  </si>
  <si>
    <t>White</t>
  </si>
  <si>
    <t>Black/African American</t>
  </si>
  <si>
    <t>American Indian or Alaska Native</t>
  </si>
  <si>
    <t>Asian</t>
  </si>
  <si>
    <t>Native Hawaiian/Other Pacific Islander</t>
  </si>
  <si>
    <t>American Indian/Alaska Native &amp; White</t>
  </si>
  <si>
    <t>Asian &amp; White</t>
  </si>
  <si>
    <t>Black or African American &amp; White</t>
  </si>
  <si>
    <t>American Indian/Alaska Native &amp; Black/African American</t>
  </si>
  <si>
    <t>Other Multi-Racial</t>
  </si>
  <si>
    <t>Race information not provided</t>
  </si>
  <si>
    <t>FiscalYearEndOptions</t>
  </si>
  <si>
    <t>FiscalYearEndYearOption(s)</t>
  </si>
  <si>
    <t>RespondentTypeOptions</t>
  </si>
  <si>
    <t>HousingMgmtSoftwareOptions</t>
  </si>
  <si>
    <t>Table1ProgramOptions</t>
  </si>
  <si>
    <t>Table1ProgramTypeOptions</t>
  </si>
  <si>
    <t>Table3DispositionOptions</t>
  </si>
  <si>
    <t>4231GeneralStatutesOptions</t>
  </si>
  <si>
    <t>Table1PropertyTypeOptions</t>
  </si>
  <si>
    <t>March 31</t>
  </si>
  <si>
    <t>Housing Authority</t>
  </si>
  <si>
    <t>Emphysys</t>
  </si>
  <si>
    <t>State Affordable Housing</t>
  </si>
  <si>
    <t>Family</t>
  </si>
  <si>
    <t>Sold</t>
  </si>
  <si>
    <t xml:space="preserve">Yes </t>
  </si>
  <si>
    <t>June 30</t>
  </si>
  <si>
    <t>Non-Housing Authority</t>
  </si>
  <si>
    <t>Housing &amp; Development Software</t>
  </si>
  <si>
    <t>State Moderate Rental</t>
  </si>
  <si>
    <t>Elderly</t>
  </si>
  <si>
    <t>Leased</t>
  </si>
  <si>
    <t>No</t>
  </si>
  <si>
    <t>September 30</t>
  </si>
  <si>
    <t>Matrix Rental Solutions</t>
  </si>
  <si>
    <t>State Elderly</t>
  </si>
  <si>
    <t>Supportive Housing for Persons with Disabilities</t>
  </si>
  <si>
    <t>Transferred</t>
  </si>
  <si>
    <t>Not required under section 4-231</t>
  </si>
  <si>
    <t>December 31</t>
  </si>
  <si>
    <t>Microsoft Excel/Access</t>
  </si>
  <si>
    <t>State Congregate</t>
  </si>
  <si>
    <t>Assisted Living</t>
  </si>
  <si>
    <t>MRI Affordable Housing</t>
  </si>
  <si>
    <t>State Housing for the Homeless</t>
  </si>
  <si>
    <t>Veterans</t>
  </si>
  <si>
    <t>None</t>
  </si>
  <si>
    <t>State Limited Equity Cooperative</t>
  </si>
  <si>
    <t>Domestic Violence</t>
  </si>
  <si>
    <t>Other</t>
  </si>
  <si>
    <t>State Mutual Housing</t>
  </si>
  <si>
    <t>Other: _______________</t>
  </si>
  <si>
    <t>PHA Web</t>
  </si>
  <si>
    <t>FLEX (Affordable Housing)</t>
  </si>
  <si>
    <t>RealPage</t>
  </si>
  <si>
    <t>Housing Trust Fund (State)</t>
  </si>
  <si>
    <t>SalesForce</t>
  </si>
  <si>
    <t>Low-Income Housing Tax Credit (IRS)</t>
  </si>
  <si>
    <t>SmartSheets</t>
  </si>
  <si>
    <t>Rural Development (USDA)</t>
  </si>
  <si>
    <t>Yardi Systems</t>
  </si>
  <si>
    <t>HOME</t>
  </si>
  <si>
    <t>National Housing Trust Fund</t>
  </si>
  <si>
    <t>Federal Low-Income Public Housing</t>
  </si>
  <si>
    <t>Section 202 Elderly</t>
  </si>
  <si>
    <t>Section 811 Capital Funding</t>
  </si>
  <si>
    <r>
      <rPr>
        <b/>
        <sz val="11"/>
        <color theme="1"/>
        <rFont val="Aptos Narrow"/>
        <family val="2"/>
        <scheme val="minor"/>
      </rPr>
      <t xml:space="preserve">Instructions: </t>
    </r>
    <r>
      <rPr>
        <sz val="11"/>
        <color theme="1"/>
        <rFont val="Aptos Narrow"/>
        <family val="2"/>
        <scheme val="minor"/>
      </rPr>
      <t xml:space="preserve">Enter the corresponding Area Median Income (AMI) below for the location(s) in which the Housing Authority's units are located. The AMI, listed as the "Median Family Income" can be found at https://www.huduser.gov/portal/datasets/il.html. Select the applicable year &gt; state of Connecticut &gt; then county/town/planning region. Click "View County Calculations" to see the Median Family Income for that area. In the table below, list each unique rental price level. Example: Rent at the price of $800 should be listed on one row and rent at the price of $850 should be listed on a separate row. The values in Columns 3, 4, and 5 will be automatically populated. </t>
    </r>
  </si>
  <si>
    <t>Protect this sheet before posting, locks in these cells to prevent providers from editing</t>
  </si>
  <si>
    <t>Directions: Type Property Name into column B and respective Propertys address into column C. Within columns D and E, using the list below the table, type in the respective Propertys program type(s) and Property type(s) codes into respective Property line.</t>
  </si>
  <si>
    <t>Program Type(s)</t>
  </si>
  <si>
    <t>Property Type(s)</t>
  </si>
  <si>
    <t>Type all that apply</t>
  </si>
  <si>
    <t>Torrington Housing Authority</t>
  </si>
  <si>
    <t>Claudia Sweeney</t>
  </si>
  <si>
    <t>Executive Director</t>
  </si>
  <si>
    <t>csweeney@thact.org</t>
  </si>
  <si>
    <t>860-482-3581</t>
  </si>
  <si>
    <t>Torrington Towers</t>
  </si>
  <si>
    <t>52 Summer Street</t>
  </si>
  <si>
    <t>Elderly/disabled</t>
  </si>
  <si>
    <t>Michael Koury Terrace</t>
  </si>
  <si>
    <t>Tucker Drive</t>
  </si>
  <si>
    <t>Laurel Acres</t>
  </si>
  <si>
    <t>532 Torringford West Street</t>
  </si>
  <si>
    <t>Thompson Heights</t>
  </si>
  <si>
    <t>301 Litchfield Street</t>
  </si>
  <si>
    <t>Willow Gardens</t>
  </si>
  <si>
    <t>52 Willow Street</t>
  </si>
  <si>
    <t>N/A</t>
  </si>
  <si>
    <t>30% of tenants income</t>
  </si>
  <si>
    <t>The physical buildings are in need of upgrades for the future of the building as well as tenant safety - however, with the funding being received the Authority can barely make emergency repairs to old building and systems.  This is why we are applying for RAD.</t>
  </si>
  <si>
    <t>None - but we are applying for RAD and will have to make improvements in order to convert.  We have a developer and architect - and are starting the plans for RAD renovation.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</si>
</sst>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F800]dddd\,\ mmmm\ dd\,\ yyyy"/>
    <numFmt numFmtId="166" formatCode="&quot;$&quot;#,##0"/>
  </numFmts>
  <fonts count="30" x14ac:knownFonts="1">
    <font>
      <sz val="11"/>
      <color theme="1"/>
      <name val="Aptos Narrow"/>
      <family val="2"/>
      <scheme val="minor"/>
    </font>
    <font>
      <sz val="11"/>
      <name val="Aptos Narrow"/>
      <family val="2"/>
      <scheme val="minor"/>
    </font>
    <font>
      <sz val="11"/>
      <color theme="1"/>
      <name val="Aptos Narrow"/>
      <family val="2"/>
      <scheme val="minor"/>
    </font>
    <font>
      <u/>
      <sz val="11"/>
      <color theme="10"/>
      <name val="Aptos Narrow"/>
      <family val="2"/>
      <scheme val="minor"/>
    </font>
    <font>
      <b/>
      <sz val="11"/>
      <color theme="1"/>
      <name val="Aptos Narrow"/>
      <family val="2"/>
      <scheme val="minor"/>
    </font>
    <font>
      <i/>
      <sz val="11"/>
      <color theme="1"/>
      <name val="Aptos Narrow"/>
      <family val="2"/>
      <scheme val="minor"/>
    </font>
    <font>
      <b/>
      <u/>
      <sz val="11"/>
      <color theme="1"/>
      <name val="Aptos Narrow"/>
      <family val="2"/>
      <scheme val="minor"/>
    </font>
    <font>
      <u/>
      <sz val="11"/>
      <name val="Aptos Narrow"/>
      <family val="2"/>
      <scheme val="minor"/>
    </font>
    <font>
      <b/>
      <sz val="14"/>
      <color theme="1"/>
      <name val="Aptos Narrow"/>
      <family val="2"/>
      <scheme val="minor"/>
    </font>
    <font>
      <sz val="12"/>
      <color theme="1"/>
      <name val="Aptos"/>
      <family val="2"/>
    </font>
    <font>
      <sz val="12"/>
      <color theme="1"/>
      <name val="Aptos Narrow"/>
      <family val="2"/>
      <scheme val="minor"/>
    </font>
    <font>
      <b/>
      <sz val="11"/>
      <color rgb="FF000000"/>
      <name val="Aptos Narrow"/>
      <scheme val="minor"/>
    </font>
    <font>
      <b/>
      <sz val="11"/>
      <color theme="0"/>
      <name val="Aptos Narrow"/>
      <family val="2"/>
      <scheme val="minor"/>
    </font>
    <font>
      <b/>
      <sz val="14"/>
      <color rgb="FF000000"/>
      <name val="Aptos Narrow"/>
      <charset val="1"/>
    </font>
    <font>
      <sz val="11"/>
      <color theme="1"/>
      <name val="Aptos"/>
      <family val="2"/>
    </font>
    <font>
      <sz val="11"/>
      <color theme="1"/>
      <name val="Aptos Narrow"/>
      <scheme val="minor"/>
    </font>
    <font>
      <i/>
      <sz val="11"/>
      <color theme="1"/>
      <name val="Aptos"/>
      <family val="2"/>
    </font>
    <font>
      <sz val="11"/>
      <color rgb="FF000000"/>
      <name val="Aptos Narrow"/>
      <scheme val="minor"/>
    </font>
    <font>
      <b/>
      <sz val="11"/>
      <color rgb="FF000000"/>
      <name val="Aptos Narrow"/>
    </font>
    <font>
      <sz val="11"/>
      <color rgb="FF000000"/>
      <name val="Aptos Narrow"/>
    </font>
    <font>
      <b/>
      <u/>
      <sz val="11"/>
      <color rgb="FF000000"/>
      <name val="Aptos Narrow"/>
      <scheme val="minor"/>
    </font>
    <font>
      <sz val="11"/>
      <color rgb="FF242424"/>
      <name val="Aptos Narrow"/>
      <charset val="1"/>
    </font>
    <font>
      <sz val="11"/>
      <color theme="0"/>
      <name val="Aptos Narrow"/>
      <family val="2"/>
      <scheme val="minor"/>
    </font>
    <font>
      <b/>
      <sz val="11"/>
      <color theme="0"/>
      <name val="Aptos Narrow"/>
      <charset val="1"/>
    </font>
    <font>
      <b/>
      <sz val="11"/>
      <color theme="0"/>
      <name val="Aptos Narrow"/>
      <scheme val="minor"/>
    </font>
    <font>
      <b/>
      <i/>
      <sz val="11"/>
      <color theme="0"/>
      <name val="Aptos Narrow"/>
      <scheme val="minor"/>
    </font>
    <font>
      <b/>
      <sz val="12"/>
      <color rgb="FF000000"/>
      <name val="Aptos Narrow"/>
      <scheme val="minor"/>
    </font>
    <font>
      <sz val="12"/>
      <color theme="1"/>
      <name val="Aptos"/>
      <family val="2"/>
      <charset val="1"/>
    </font>
    <font>
      <sz val="11"/>
      <color rgb="FF000000"/>
      <name val="Aptos Narrow"/>
      <family val="2"/>
      <charset val="1"/>
    </font>
    <font>
      <b/>
      <sz val="11"/>
      <color rgb="FF000000"/>
      <name val="Aptos Narrow"/>
      <family val="2"/>
      <charset val="1"/>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3" tint="0.249977111117893"/>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right/>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cellStyleXfs>
  <cellXfs count="91">
    <xf numFmtId="0" fontId="0" fillId="0" borderId="0" xfId="0"/>
    <xf numFmtId="0" fontId="0" fillId="0" borderId="2" xfId="0" applyBorder="1"/>
    <xf numFmtId="0" fontId="0" fillId="0" borderId="3" xfId="0" applyBorder="1"/>
    <xf numFmtId="0" fontId="0" fillId="0" borderId="4" xfId="0" applyBorder="1"/>
    <xf numFmtId="0" fontId="0" fillId="0" borderId="0" xfId="0" applyAlignment="1">
      <alignment horizontal="center"/>
    </xf>
    <xf numFmtId="0" fontId="6" fillId="0" borderId="0" xfId="0" applyFont="1"/>
    <xf numFmtId="166" fontId="0" fillId="0" borderId="2" xfId="4" applyNumberFormat="1" applyFont="1" applyBorder="1" applyAlignment="1" applyProtection="1">
      <alignment horizontal="right"/>
    </xf>
    <xf numFmtId="9" fontId="0" fillId="0" borderId="2" xfId="2" applyFont="1" applyBorder="1" applyProtection="1"/>
    <xf numFmtId="9" fontId="0" fillId="0" borderId="2" xfId="2" applyFont="1" applyBorder="1" applyAlignment="1" applyProtection="1">
      <alignment horizontal="right"/>
    </xf>
    <xf numFmtId="0" fontId="0" fillId="0" borderId="0" xfId="0" applyProtection="1">
      <protection locked="0"/>
    </xf>
    <xf numFmtId="0" fontId="1" fillId="0" borderId="0" xfId="0" applyFont="1" applyProtection="1">
      <protection locked="0"/>
    </xf>
    <xf numFmtId="0" fontId="7" fillId="0" borderId="0" xfId="3"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wrapText="1"/>
      <protection locked="0"/>
    </xf>
    <xf numFmtId="0" fontId="0" fillId="0" borderId="2" xfId="0" applyBorder="1" applyProtection="1">
      <protection locked="0"/>
    </xf>
    <xf numFmtId="0" fontId="0" fillId="0" borderId="5" xfId="0" applyBorder="1"/>
    <xf numFmtId="0" fontId="4" fillId="0" borderId="7" xfId="0" applyFont="1" applyBorder="1"/>
    <xf numFmtId="0" fontId="4" fillId="0" borderId="8" xfId="0" applyFont="1" applyBorder="1"/>
    <xf numFmtId="0" fontId="4" fillId="0" borderId="9" xfId="0" applyFont="1" applyBorder="1"/>
    <xf numFmtId="0" fontId="0" fillId="0" borderId="10" xfId="0" applyBorder="1"/>
    <xf numFmtId="0" fontId="0" fillId="2" borderId="2" xfId="0" applyFill="1" applyBorder="1"/>
    <xf numFmtId="0" fontId="0" fillId="2" borderId="2" xfId="0" applyFill="1" applyBorder="1" applyProtection="1">
      <protection locked="0"/>
    </xf>
    <xf numFmtId="166" fontId="0" fillId="2" borderId="2" xfId="4" applyNumberFormat="1" applyFont="1" applyFill="1" applyBorder="1" applyProtection="1">
      <protection locked="0"/>
    </xf>
    <xf numFmtId="164" fontId="0" fillId="2" borderId="1" xfId="1" applyNumberFormat="1" applyFont="1" applyFill="1" applyBorder="1" applyAlignment="1" applyProtection="1">
      <protection locked="0"/>
    </xf>
    <xf numFmtId="0" fontId="3" fillId="0" borderId="2" xfId="3" applyFill="1" applyBorder="1"/>
    <xf numFmtId="14" fontId="0" fillId="0" borderId="6" xfId="0" applyNumberFormat="1" applyBorder="1"/>
    <xf numFmtId="0" fontId="0" fillId="0" borderId="6" xfId="0" applyBorder="1"/>
    <xf numFmtId="0" fontId="0" fillId="0" borderId="11" xfId="0" applyBorder="1"/>
    <xf numFmtId="0" fontId="3" fillId="0" borderId="11" xfId="3" applyFill="1" applyBorder="1"/>
    <xf numFmtId="0" fontId="0" fillId="0" borderId="12" xfId="0" applyBorder="1"/>
    <xf numFmtId="0" fontId="3" fillId="0" borderId="0" xfId="3"/>
    <xf numFmtId="0" fontId="4" fillId="0" borderId="0" xfId="0" applyFont="1"/>
    <xf numFmtId="0" fontId="0" fillId="2" borderId="16" xfId="0" applyFill="1" applyBorder="1"/>
    <xf numFmtId="0" fontId="0" fillId="0" borderId="16" xfId="0" applyBorder="1"/>
    <xf numFmtId="0" fontId="0" fillId="0" borderId="17" xfId="0" applyBorder="1"/>
    <xf numFmtId="0" fontId="0" fillId="2" borderId="17" xfId="0" applyFill="1" applyBorder="1"/>
    <xf numFmtId="0" fontId="21" fillId="0" borderId="0" xfId="0" applyFont="1"/>
    <xf numFmtId="0" fontId="27" fillId="0" borderId="0" xfId="0" applyFont="1"/>
    <xf numFmtId="0" fontId="17" fillId="0" borderId="0" xfId="0" applyFont="1"/>
    <xf numFmtId="0" fontId="0" fillId="2" borderId="20" xfId="0" applyFill="1" applyBorder="1"/>
    <xf numFmtId="0" fontId="8" fillId="0" borderId="0" xfId="0" applyFont="1" applyAlignment="1">
      <alignment horizontal="left" vertical="center"/>
    </xf>
    <xf numFmtId="0" fontId="5" fillId="0" borderId="0" xfId="0" applyFont="1"/>
    <xf numFmtId="0" fontId="4" fillId="0" borderId="0" xfId="0" applyFont="1" applyAlignment="1">
      <alignment horizontal="center"/>
    </xf>
    <xf numFmtId="0" fontId="22" fillId="4" borderId="2" xfId="0" applyFont="1" applyFill="1" applyBorder="1"/>
    <xf numFmtId="0" fontId="12" fillId="4" borderId="2" xfId="0" applyFont="1" applyFill="1" applyBorder="1" applyAlignment="1">
      <alignment wrapText="1"/>
    </xf>
    <xf numFmtId="166" fontId="0" fillId="2" borderId="2" xfId="4" applyNumberFormat="1" applyFont="1" applyFill="1" applyBorder="1" applyProtection="1"/>
    <xf numFmtId="0" fontId="14" fillId="0" borderId="0" xfId="0" applyFont="1" applyAlignment="1">
      <alignment vertical="center" wrapText="1"/>
    </xf>
    <xf numFmtId="0" fontId="9" fillId="0" borderId="0" xfId="0" applyFont="1" applyAlignment="1">
      <alignment vertical="center" wrapText="1"/>
    </xf>
    <xf numFmtId="0" fontId="14" fillId="0" borderId="0" xfId="0" applyFont="1" applyAlignment="1">
      <alignment vertical="center"/>
    </xf>
    <xf numFmtId="0" fontId="10" fillId="0" borderId="0" xfId="0" applyFont="1"/>
    <xf numFmtId="0" fontId="12" fillId="4" borderId="2" xfId="0" applyFont="1" applyFill="1" applyBorder="1"/>
    <xf numFmtId="0" fontId="24" fillId="4" borderId="2" xfId="0" applyFont="1" applyFill="1" applyBorder="1"/>
    <xf numFmtId="165" fontId="0" fillId="2" borderId="2" xfId="0" applyNumberFormat="1" applyFill="1" applyBorder="1"/>
    <xf numFmtId="0" fontId="0" fillId="0" borderId="15" xfId="0" applyBorder="1"/>
    <xf numFmtId="0" fontId="7" fillId="0" borderId="0" xfId="3" applyFont="1" applyProtection="1"/>
    <xf numFmtId="0" fontId="12" fillId="4" borderId="12" xfId="0" applyFont="1" applyFill="1" applyBorder="1"/>
    <xf numFmtId="0" fontId="23" fillId="4" borderId="0" xfId="0" applyFont="1" applyFill="1"/>
    <xf numFmtId="0" fontId="12" fillId="4" borderId="11" xfId="0" applyFont="1" applyFill="1" applyBorder="1"/>
    <xf numFmtId="0" fontId="0" fillId="2" borderId="12" xfId="0" applyFill="1" applyBorder="1"/>
    <xf numFmtId="0" fontId="0" fillId="2" borderId="12" xfId="0" applyFill="1" applyBorder="1" applyAlignment="1">
      <alignment wrapText="1"/>
    </xf>
    <xf numFmtId="0" fontId="3" fillId="2" borderId="12" xfId="3" applyFill="1" applyBorder="1" applyProtection="1"/>
    <xf numFmtId="0" fontId="0" fillId="2" borderId="4" xfId="0" applyFill="1" applyBorder="1"/>
    <xf numFmtId="14" fontId="0" fillId="2" borderId="11" xfId="0" applyNumberFormat="1" applyFill="1" applyBorder="1"/>
    <xf numFmtId="0" fontId="0" fillId="2" borderId="11" xfId="0" applyFill="1" applyBorder="1"/>
    <xf numFmtId="0" fontId="0" fillId="0" borderId="13" xfId="0" applyBorder="1"/>
    <xf numFmtId="0" fontId="0" fillId="2" borderId="13" xfId="0" applyFill="1" applyBorder="1"/>
    <xf numFmtId="0" fontId="0" fillId="2" borderId="13" xfId="0" applyFill="1" applyBorder="1" applyAlignment="1">
      <alignment wrapText="1"/>
    </xf>
    <xf numFmtId="0" fontId="3" fillId="2" borderId="13" xfId="3" applyFill="1" applyBorder="1" applyProtection="1"/>
    <xf numFmtId="0" fontId="0" fillId="2" borderId="19" xfId="0" applyFill="1" applyBorder="1"/>
    <xf numFmtId="0" fontId="0" fillId="2" borderId="18" xfId="0" applyFill="1" applyBorder="1"/>
    <xf numFmtId="0" fontId="14" fillId="0" borderId="0" xfId="0" applyFont="1"/>
    <xf numFmtId="0" fontId="0" fillId="0" borderId="1" xfId="0" applyBorder="1"/>
    <xf numFmtId="0" fontId="0" fillId="2" borderId="1" xfId="0" applyFill="1" applyBorder="1"/>
    <xf numFmtId="14" fontId="0" fillId="2" borderId="14" xfId="0" applyNumberFormat="1" applyFill="1" applyBorder="1"/>
    <xf numFmtId="0" fontId="0" fillId="2" borderId="0" xfId="0" applyFill="1" applyAlignment="1">
      <alignment horizontal="left" vertical="top" wrapText="1"/>
    </xf>
    <xf numFmtId="0" fontId="14" fillId="0" borderId="0" xfId="0" applyFont="1" applyAlignment="1">
      <alignment horizontal="left" vertical="top"/>
    </xf>
    <xf numFmtId="0" fontId="0" fillId="0" borderId="0" xfId="0" applyAlignment="1">
      <alignment horizontal="left" wrapText="1"/>
    </xf>
    <xf numFmtId="0" fontId="0" fillId="0" borderId="0" xfId="0" applyAlignment="1">
      <alignment vertical="top"/>
    </xf>
    <xf numFmtId="0" fontId="8" fillId="0" borderId="0" xfId="0" applyFont="1" applyAlignment="1">
      <alignment horizontal="left" vertical="center"/>
    </xf>
    <xf numFmtId="0" fontId="11" fillId="0" borderId="0" xfId="0" applyFont="1" applyAlignment="1">
      <alignment horizontal="left" vertical="center" wrapText="1"/>
    </xf>
    <xf numFmtId="0" fontId="15" fillId="0" borderId="0" xfId="0" applyFont="1" applyAlignment="1">
      <alignment horizontal="left" vertical="center" wrapText="1"/>
    </xf>
    <xf numFmtId="0" fontId="17" fillId="0" borderId="0" xfId="0" applyFont="1" applyAlignment="1">
      <alignment horizontal="left" vertical="center" wrapText="1"/>
    </xf>
    <xf numFmtId="0" fontId="13" fillId="0" borderId="0" xfId="0" applyFont="1"/>
    <xf numFmtId="0" fontId="5" fillId="0" borderId="0" xfId="0" applyFont="1"/>
    <xf numFmtId="0" fontId="29" fillId="0" borderId="0" xfId="0" applyFont="1" applyAlignment="1">
      <alignment horizontal="left" vertical="center" wrapText="1"/>
    </xf>
    <xf numFmtId="0" fontId="18" fillId="0" borderId="0" xfId="0" applyFont="1" applyAlignment="1">
      <alignment vertical="center" wrapText="1"/>
    </xf>
    <xf numFmtId="0" fontId="29" fillId="0" borderId="0" xfId="0" applyFont="1" applyAlignment="1">
      <alignment vertical="center" wrapText="1"/>
    </xf>
    <xf numFmtId="0" fontId="19"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pplyProtection="1">
      <alignment horizontal="left" vertical="center" wrapText="1"/>
      <protection locked="0"/>
    </xf>
    <xf numFmtId="0" fontId="5" fillId="3" borderId="0" xfId="0" applyFont="1" applyFill="1" applyAlignment="1" applyProtection="1">
      <alignment horizontal="center" wrapText="1"/>
      <protection locked="0"/>
    </xf>
  </cellXfs>
  <cellStyles count="5">
    <cellStyle name="Comma" xfId="1" builtinId="3"/>
    <cellStyle name="Currency" xfId="4" builtinId="4"/>
    <cellStyle name="Hyperlink" xfId="3" builtinId="8"/>
    <cellStyle name="Normal" xfId="0" builtinId="0"/>
    <cellStyle name="Percent" xfId="2" builtinId="5"/>
  </cellStyles>
  <dxfs count="12">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Rich, Kyle" id="{42AD54B9-9C32-4BA1-AE64-661A8679F684}" userId="S::Kyle.Rich@ct.gov::20264464-6139-48a9-aa24-8b86fa4f517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A346C3-1FB7-4809-A83E-BF94CA6F58F1}" name="Table3_Projects" displayName="Table3_Projects" ref="A4:H14" totalsRowShown="0" headerRowDxfId="11" headerRowBorderDxfId="10" tableBorderDxfId="9" totalsRowBorderDxfId="8">
  <autoFilter ref="A4:H14" xr:uid="{CCA346C3-1FB7-4809-A83E-BF94CA6F58F1}"/>
  <tableColumns count="8">
    <tableColumn id="1" xr3:uid="{30575D7E-2468-448A-A61A-F5A528561DB9}" name="Property" dataDxfId="7"/>
    <tableColumn id="2" xr3:uid="{3FDFE345-95B0-4187-B33B-82530006920D}" name="Property Name" dataDxfId="6"/>
    <tableColumn id="3" xr3:uid="{F1F1C114-E8B6-44B8-B803-B47086A38CD7}" name="Property Address" dataDxfId="5"/>
    <tableColumn id="4" xr3:uid="{1E0CBAAD-533D-4055-83E8-908759B9F84D}" name="Program Type(s)" dataDxfId="4"/>
    <tableColumn id="5" xr3:uid="{9C844B29-2DA0-45DB-A900-6B880E53CD20}" name="Property Type(s)" dataDxfId="3"/>
    <tableColumn id="6" xr3:uid="{DBF6CFF2-3D34-4C90-ABE5-67D2A5DC5858}" name="Total # of Units" dataDxfId="2"/>
    <tableColumn id="7" xr3:uid="{37D97680-9C9E-466D-B021-2FA59001A6B4}" name="Disposition (Select one)" dataDxfId="1"/>
    <tableColumn id="8" xr3:uid="{A4E73696-0FE9-4B87-8067-AB31D3A55392}" name="Date of Dispositio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8" dT="2026-04-24T15:35:32.23" personId="{42AD54B9-9C32-4BA1-AE64-661A8679F684}" id="{235EBCCF-2AF3-460C-98DC-E5C3968A9E09}">
    <text>Can give each program type a code that providers would type into the rows above. Goal of making responses uniform.</text>
  </threadedComment>
  <threadedComment ref="E18" dT="2026-04-24T15:36:36.91" personId="{42AD54B9-9C32-4BA1-AE64-661A8679F684}" id="{7327E76D-6AD8-43D5-9DDB-431E09350666}">
    <text>Same with project types, can utilize a coding system for providers to enter into rows above.</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uduser.gov/portal/datasets/il.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cga.ct.gov/2025/pub/chap_055b.ht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uduser.gov/portal/datasets/il.html"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8D665-759E-44B5-A51F-D91355FB66C8}">
  <sheetPr>
    <tabColor rgb="FFFFFF00"/>
  </sheetPr>
  <dimension ref="A1:I19"/>
  <sheetViews>
    <sheetView tabSelected="1" workbookViewId="0">
      <pane ySplit="2" topLeftCell="A5" activePane="bottomLeft" state="frozen"/>
      <selection pane="bottomLeft" activeCell="B17" sqref="B17"/>
    </sheetView>
  </sheetViews>
  <sheetFormatPr defaultRowHeight="15" customHeight="1" x14ac:dyDescent="0.25"/>
  <cols>
    <col min="1" max="1" width="44" customWidth="1"/>
    <col min="2" max="2" width="34.85546875" customWidth="1"/>
    <col min="3" max="5" width="20.7109375" customWidth="1"/>
    <col min="6" max="6" width="35.28515625" bestFit="1" customWidth="1"/>
    <col min="7" max="7" width="22.28515625" customWidth="1"/>
    <col min="8" max="8" width="43.42578125" bestFit="1" customWidth="1"/>
    <col min="9" max="9" width="20.7109375" customWidth="1"/>
  </cols>
  <sheetData>
    <row r="1" spans="1:9" ht="23.45" customHeight="1" x14ac:dyDescent="0.25">
      <c r="A1" s="78" t="s">
        <v>0</v>
      </c>
      <c r="B1" s="78"/>
      <c r="C1" s="78"/>
      <c r="D1" s="78"/>
      <c r="E1" s="78"/>
    </row>
    <row r="2" spans="1:9" x14ac:dyDescent="0.25"/>
    <row r="3" spans="1:9" ht="32.25" customHeight="1" x14ac:dyDescent="0.25">
      <c r="A3" s="84" t="s">
        <v>1</v>
      </c>
      <c r="B3" s="84"/>
      <c r="C3" s="84"/>
      <c r="D3" s="84"/>
      <c r="E3" s="84"/>
    </row>
    <row r="4" spans="1:9" ht="15" customHeight="1" x14ac:dyDescent="0.25">
      <c r="A4" s="37"/>
      <c r="B4" s="37"/>
      <c r="C4" s="37"/>
      <c r="D4" s="37"/>
      <c r="E4" s="37"/>
    </row>
    <row r="5" spans="1:9" ht="47.25" customHeight="1" x14ac:dyDescent="0.25">
      <c r="A5" s="85" t="s">
        <v>2</v>
      </c>
      <c r="B5" s="86"/>
      <c r="C5" s="86"/>
      <c r="D5" s="86"/>
      <c r="E5" s="86"/>
    </row>
    <row r="6" spans="1:9" ht="32.25" customHeight="1" x14ac:dyDescent="0.3">
      <c r="A6" s="82" t="s">
        <v>3</v>
      </c>
      <c r="B6" s="83"/>
      <c r="C6" s="83"/>
      <c r="D6" s="83"/>
      <c r="E6" s="83"/>
    </row>
    <row r="7" spans="1:9" x14ac:dyDescent="0.25"/>
    <row r="8" spans="1:9" x14ac:dyDescent="0.25">
      <c r="A8" s="33" t="s">
        <v>4</v>
      </c>
      <c r="B8" s="32" t="s">
        <v>153</v>
      </c>
      <c r="C8" s="31"/>
      <c r="D8" s="31"/>
      <c r="E8" s="31"/>
      <c r="F8" s="31"/>
      <c r="G8" s="31"/>
      <c r="H8" s="31"/>
      <c r="I8" s="31"/>
    </row>
    <row r="9" spans="1:9" x14ac:dyDescent="0.25">
      <c r="A9" s="34" t="s">
        <v>5</v>
      </c>
      <c r="B9" s="35" t="s">
        <v>154</v>
      </c>
    </row>
    <row r="10" spans="1:9" x14ac:dyDescent="0.25">
      <c r="A10" s="33" t="s">
        <v>6</v>
      </c>
      <c r="B10" s="32" t="s">
        <v>155</v>
      </c>
    </row>
    <row r="11" spans="1:9" x14ac:dyDescent="0.25">
      <c r="A11" s="33" t="s">
        <v>7</v>
      </c>
      <c r="B11" s="32" t="s">
        <v>156</v>
      </c>
    </row>
    <row r="12" spans="1:9" x14ac:dyDescent="0.25">
      <c r="A12" s="33" t="s">
        <v>8</v>
      </c>
      <c r="B12" s="32" t="s">
        <v>157</v>
      </c>
    </row>
    <row r="13" spans="1:9" x14ac:dyDescent="0.25">
      <c r="A13" s="33" t="s">
        <v>9</v>
      </c>
      <c r="B13" s="32" t="s">
        <v>120</v>
      </c>
    </row>
    <row r="14" spans="1:9" x14ac:dyDescent="0.25">
      <c r="A14" s="33" t="s">
        <v>10</v>
      </c>
      <c r="B14" s="32">
        <v>2025</v>
      </c>
    </row>
    <row r="15" spans="1:9" x14ac:dyDescent="0.25">
      <c r="A15" s="33" t="s">
        <v>11</v>
      </c>
      <c r="B15" s="32" t="s">
        <v>133</v>
      </c>
    </row>
    <row r="16" spans="1:9" x14ac:dyDescent="0.25">
      <c r="A16" s="33" t="s">
        <v>12</v>
      </c>
      <c r="B16" s="32"/>
    </row>
    <row r="17" spans="1:2" x14ac:dyDescent="0.25">
      <c r="A17" s="33" t="s">
        <v>13</v>
      </c>
      <c r="B17" s="32" t="s">
        <v>101</v>
      </c>
    </row>
    <row r="18" spans="1:2" x14ac:dyDescent="0.25"/>
    <row r="19" spans="1:2" x14ac:dyDescent="0.25"/>
  </sheetData>
  <sheetProtection algorithmName="SHA-512" hashValue="Y0pAXP+aZK62qOcWbjb4EWsojLeJgh9uQTPETCpe1JhJvOLOtSUYfQsPtt92vM9RheVZc9aX53HH+Bc6s7hoOQ==" saltValue="6TpyCu71zAqnDSWIuMbCkg==" spinCount="100000" sheet="1" objects="1" scenarios="1"/>
  <protectedRanges>
    <protectedRange sqref="B8:B17" name="Range1"/>
  </protectedRanges>
  <mergeCells count="4">
    <mergeCell ref="A1:E1"/>
    <mergeCell ref="A6:E6"/>
    <mergeCell ref="A3:E3"/>
    <mergeCell ref="A5:E5"/>
  </mergeCells>
  <dataValidations count="1">
    <dataValidation allowBlank="1" showInputMessage="1" showErrorMessage="1" sqref="A14" xr:uid="{B47E0CC6-ED4A-412D-97E7-60817D839CA4}"/>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803409D7-F1FD-425C-9054-0FEB1C3A4F0C}">
          <x14:formula1>
            <xm:f>'List(Hide when complete)'!$A$2:$A$5</xm:f>
          </x14:formula1>
          <xm:sqref>B13</xm:sqref>
        </x14:dataValidation>
        <x14:dataValidation type="list" allowBlank="1" showInputMessage="1" showErrorMessage="1" xr:uid="{CF798A12-5F6A-4F3A-8FD9-1C75869023CA}">
          <x14:formula1>
            <xm:f>'List(Hide when complete)'!$C$2:$C$4</xm:f>
          </x14:formula1>
          <xm:sqref>B14 A15</xm:sqref>
        </x14:dataValidation>
        <x14:dataValidation type="list" allowBlank="1" showInputMessage="1" showErrorMessage="1" xr:uid="{AB022705-4E87-4D38-A117-A1B8FB51F039}">
          <x14:formula1>
            <xm:f>'List(Hide when complete)'!$G$2:$G$17</xm:f>
          </x14:formula1>
          <xm:sqref>B15 A16</xm:sqref>
        </x14:dataValidation>
        <x14:dataValidation type="list" allowBlank="1" showInputMessage="1" showErrorMessage="1" xr:uid="{D9C578DF-2CE0-4ECA-8A3B-795B2BE491E2}">
          <x14:formula1>
            <xm:f>'List(Hide when complete)'!$E$2:$E$3</xm:f>
          </x14:formula1>
          <xm:sqref>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B049-FD87-4D16-B6BB-67904B517B44}">
  <sheetPr>
    <tabColor rgb="FFFFFF00"/>
  </sheetPr>
  <dimension ref="A1:T124"/>
  <sheetViews>
    <sheetView topLeftCell="A105" workbookViewId="0">
      <selection activeCell="F124" sqref="F124"/>
    </sheetView>
  </sheetViews>
  <sheetFormatPr defaultRowHeight="15" x14ac:dyDescent="0.25"/>
  <cols>
    <col min="1" max="1" width="11.28515625" customWidth="1"/>
    <col min="2" max="2" width="10" customWidth="1"/>
    <col min="3" max="3" width="29.85546875" customWidth="1"/>
    <col min="4" max="4" width="36.7109375" customWidth="1"/>
    <col min="5" max="5" width="33.85546875" bestFit="1" customWidth="1"/>
    <col min="6" max="6" width="36.28515625" customWidth="1"/>
    <col min="7" max="7" width="51" customWidth="1"/>
    <col min="8" max="8" width="31.7109375" bestFit="1" customWidth="1"/>
    <col min="9" max="9" width="24.140625" bestFit="1" customWidth="1"/>
    <col min="10" max="10" width="26" bestFit="1" customWidth="1"/>
    <col min="11" max="11" width="18.28515625" bestFit="1" customWidth="1"/>
    <col min="12" max="14" width="12.85546875" bestFit="1" customWidth="1"/>
    <col min="15" max="17" width="13.42578125" bestFit="1" customWidth="1"/>
    <col min="18" max="18" width="19.85546875" bestFit="1" customWidth="1"/>
    <col min="19" max="19" width="18.7109375" bestFit="1" customWidth="1"/>
    <col min="20" max="20" width="15.85546875" bestFit="1" customWidth="1"/>
  </cols>
  <sheetData>
    <row r="1" spans="1:20" ht="18.75" x14ac:dyDescent="0.25">
      <c r="B1" s="78" t="s">
        <v>14</v>
      </c>
      <c r="C1" s="78"/>
      <c r="D1" s="78"/>
      <c r="E1" s="78"/>
      <c r="F1" s="78"/>
    </row>
    <row r="3" spans="1:20" s="47" customFormat="1" ht="32.25" customHeight="1" x14ac:dyDescent="0.25">
      <c r="A3" s="46"/>
      <c r="B3" s="79" t="s">
        <v>15</v>
      </c>
      <c r="C3" s="80"/>
      <c r="D3" s="80"/>
      <c r="E3" s="80"/>
      <c r="F3" s="80"/>
      <c r="G3" s="80"/>
    </row>
    <row r="4" spans="1:20" x14ac:dyDescent="0.25">
      <c r="B4" s="48"/>
    </row>
    <row r="5" spans="1:20" ht="30.75" customHeight="1" x14ac:dyDescent="0.25">
      <c r="B5" s="81" t="s">
        <v>16</v>
      </c>
      <c r="C5" s="80"/>
      <c r="D5" s="80"/>
      <c r="E5" s="80"/>
      <c r="F5" s="80"/>
      <c r="G5" s="80"/>
      <c r="H5" s="49"/>
      <c r="I5" s="49"/>
      <c r="J5" s="49"/>
      <c r="K5" s="49"/>
    </row>
    <row r="7" spans="1:20" ht="31.5" customHeight="1" x14ac:dyDescent="0.25">
      <c r="A7" s="31" t="s">
        <v>17</v>
      </c>
      <c r="B7" s="76" t="s">
        <v>18</v>
      </c>
      <c r="C7" s="76"/>
      <c r="D7" s="76"/>
      <c r="E7" s="76"/>
      <c r="F7" s="76"/>
      <c r="G7" s="76"/>
    </row>
    <row r="9" spans="1:20" x14ac:dyDescent="0.25">
      <c r="B9" s="41" t="s">
        <v>19</v>
      </c>
    </row>
    <row r="10" spans="1:20" x14ac:dyDescent="0.25">
      <c r="B10" s="50" t="s">
        <v>20</v>
      </c>
      <c r="C10" s="50" t="s">
        <v>21</v>
      </c>
      <c r="D10" s="50" t="s">
        <v>22</v>
      </c>
      <c r="E10" s="51" t="s">
        <v>23</v>
      </c>
      <c r="F10" s="50" t="s">
        <v>24</v>
      </c>
      <c r="G10" s="51" t="s">
        <v>25</v>
      </c>
      <c r="H10" s="50" t="s">
        <v>26</v>
      </c>
      <c r="I10" s="50" t="s">
        <v>27</v>
      </c>
      <c r="J10" s="50" t="s">
        <v>28</v>
      </c>
      <c r="K10" s="50" t="s">
        <v>29</v>
      </c>
      <c r="L10" s="50" t="s">
        <v>30</v>
      </c>
      <c r="M10" s="50" t="s">
        <v>31</v>
      </c>
      <c r="N10" s="50" t="s">
        <v>32</v>
      </c>
      <c r="O10" s="50" t="s">
        <v>33</v>
      </c>
      <c r="P10" s="50" t="s">
        <v>34</v>
      </c>
      <c r="Q10" s="50" t="s">
        <v>35</v>
      </c>
      <c r="R10" s="50" t="s">
        <v>36</v>
      </c>
      <c r="S10" s="50" t="s">
        <v>37</v>
      </c>
      <c r="T10" s="50" t="s">
        <v>38</v>
      </c>
    </row>
    <row r="11" spans="1:20" x14ac:dyDescent="0.25">
      <c r="B11" s="1">
        <v>1</v>
      </c>
      <c r="C11" s="20" t="s">
        <v>158</v>
      </c>
      <c r="D11" s="20" t="s">
        <v>159</v>
      </c>
      <c r="E11" s="20" t="s">
        <v>144</v>
      </c>
      <c r="F11" s="20" t="s">
        <v>160</v>
      </c>
      <c r="G11" s="20" t="s">
        <v>111</v>
      </c>
      <c r="H11" s="20"/>
      <c r="I11" s="52">
        <v>26480</v>
      </c>
      <c r="J11" s="52"/>
      <c r="K11" s="20">
        <v>200</v>
      </c>
      <c r="L11" s="20">
        <v>173</v>
      </c>
      <c r="M11" s="20">
        <v>27</v>
      </c>
      <c r="N11" s="20">
        <v>0</v>
      </c>
      <c r="O11" s="20">
        <v>0</v>
      </c>
      <c r="P11" s="20">
        <v>0</v>
      </c>
      <c r="Q11" s="20">
        <v>0</v>
      </c>
      <c r="R11" s="20">
        <v>10</v>
      </c>
      <c r="S11" s="20">
        <v>169</v>
      </c>
      <c r="T11" s="20">
        <v>31</v>
      </c>
    </row>
    <row r="12" spans="1:20" x14ac:dyDescent="0.25">
      <c r="B12" s="1">
        <v>2</v>
      </c>
      <c r="C12" s="20" t="s">
        <v>161</v>
      </c>
      <c r="D12" s="20" t="s">
        <v>162</v>
      </c>
      <c r="E12" s="20" t="s">
        <v>144</v>
      </c>
      <c r="F12" s="20" t="s">
        <v>160</v>
      </c>
      <c r="G12" s="20" t="s">
        <v>111</v>
      </c>
      <c r="H12" s="20"/>
      <c r="I12" s="52">
        <v>30619</v>
      </c>
      <c r="J12" s="52"/>
      <c r="K12" s="20">
        <v>100</v>
      </c>
      <c r="L12" s="20">
        <v>85</v>
      </c>
      <c r="M12" s="20">
        <v>15</v>
      </c>
      <c r="N12" s="20">
        <v>0</v>
      </c>
      <c r="O12" s="20">
        <v>0</v>
      </c>
      <c r="P12" s="20">
        <v>0</v>
      </c>
      <c r="Q12" s="20">
        <v>0</v>
      </c>
      <c r="R12" s="20">
        <v>10</v>
      </c>
      <c r="S12" s="20">
        <v>96</v>
      </c>
      <c r="T12" s="20">
        <v>4</v>
      </c>
    </row>
    <row r="13" spans="1:20" x14ac:dyDescent="0.25">
      <c r="B13" s="1">
        <v>3</v>
      </c>
      <c r="C13" s="20" t="s">
        <v>163</v>
      </c>
      <c r="D13" s="20" t="s">
        <v>164</v>
      </c>
      <c r="E13" s="20" t="s">
        <v>144</v>
      </c>
      <c r="F13" s="20" t="s">
        <v>160</v>
      </c>
      <c r="G13" s="20" t="s">
        <v>111</v>
      </c>
      <c r="H13" s="20"/>
      <c r="I13" s="52">
        <v>40543</v>
      </c>
      <c r="J13" s="52"/>
      <c r="K13" s="20">
        <v>56</v>
      </c>
      <c r="L13" s="20">
        <v>42</v>
      </c>
      <c r="M13" s="20">
        <v>14</v>
      </c>
      <c r="N13" s="20">
        <v>0</v>
      </c>
      <c r="O13" s="20">
        <v>0</v>
      </c>
      <c r="P13" s="20">
        <v>0</v>
      </c>
      <c r="Q13" s="20">
        <v>0</v>
      </c>
      <c r="R13" s="20">
        <v>3</v>
      </c>
      <c r="S13" s="20">
        <v>56</v>
      </c>
      <c r="T13" s="20">
        <v>0</v>
      </c>
    </row>
    <row r="14" spans="1:20" x14ac:dyDescent="0.25">
      <c r="B14" s="1">
        <v>4</v>
      </c>
      <c r="C14" s="20" t="s">
        <v>165</v>
      </c>
      <c r="D14" s="20" t="s">
        <v>166</v>
      </c>
      <c r="E14" s="20" t="s">
        <v>144</v>
      </c>
      <c r="F14" s="20" t="s">
        <v>160</v>
      </c>
      <c r="G14" s="20" t="s">
        <v>111</v>
      </c>
      <c r="H14" s="20"/>
      <c r="I14" s="52">
        <v>40543</v>
      </c>
      <c r="J14" s="52"/>
      <c r="K14" s="20">
        <v>35</v>
      </c>
      <c r="L14" s="20">
        <v>33</v>
      </c>
      <c r="M14" s="20">
        <v>2</v>
      </c>
      <c r="N14" s="20">
        <v>0</v>
      </c>
      <c r="O14" s="20">
        <v>0</v>
      </c>
      <c r="P14" s="20">
        <v>0</v>
      </c>
      <c r="Q14" s="20">
        <v>0</v>
      </c>
      <c r="R14" s="20">
        <v>2</v>
      </c>
      <c r="S14" s="20">
        <v>35</v>
      </c>
      <c r="T14" s="20">
        <v>0</v>
      </c>
    </row>
    <row r="15" spans="1:20" x14ac:dyDescent="0.25">
      <c r="B15" s="1">
        <v>5</v>
      </c>
      <c r="C15" s="20" t="s">
        <v>167</v>
      </c>
      <c r="D15" s="20" t="s">
        <v>168</v>
      </c>
      <c r="E15" s="20" t="s">
        <v>144</v>
      </c>
      <c r="F15" s="20" t="s">
        <v>160</v>
      </c>
      <c r="G15" s="20" t="s">
        <v>111</v>
      </c>
      <c r="H15" s="20"/>
      <c r="I15" s="52">
        <v>40543</v>
      </c>
      <c r="J15" s="52"/>
      <c r="K15" s="20">
        <v>39</v>
      </c>
      <c r="L15" s="20">
        <v>0</v>
      </c>
      <c r="M15" s="20">
        <v>39</v>
      </c>
      <c r="N15" s="20">
        <v>0</v>
      </c>
      <c r="O15" s="20">
        <v>0</v>
      </c>
      <c r="P15" s="20">
        <v>0</v>
      </c>
      <c r="Q15" s="20">
        <v>0</v>
      </c>
      <c r="R15" s="20">
        <v>2</v>
      </c>
      <c r="S15" s="20"/>
      <c r="T15" s="20"/>
    </row>
    <row r="16" spans="1:20" x14ac:dyDescent="0.25">
      <c r="B16" s="1">
        <v>6</v>
      </c>
      <c r="C16" s="20"/>
      <c r="D16" s="20"/>
      <c r="E16" s="20"/>
      <c r="F16" s="20"/>
      <c r="G16" s="20"/>
      <c r="H16" s="20"/>
      <c r="I16" s="52"/>
      <c r="J16" s="52"/>
      <c r="K16" s="20"/>
      <c r="L16" s="20"/>
      <c r="M16" s="20"/>
      <c r="N16" s="20"/>
      <c r="O16" s="20"/>
      <c r="P16" s="20"/>
      <c r="Q16" s="20"/>
      <c r="R16" s="20"/>
      <c r="S16" s="20"/>
      <c r="T16" s="20"/>
    </row>
    <row r="17" spans="2:20" x14ac:dyDescent="0.25">
      <c r="B17" s="1">
        <v>7</v>
      </c>
      <c r="C17" s="20"/>
      <c r="D17" s="20"/>
      <c r="E17" s="20"/>
      <c r="F17" s="20"/>
      <c r="G17" s="20"/>
      <c r="H17" s="20"/>
      <c r="I17" s="52"/>
      <c r="J17" s="52"/>
      <c r="K17" s="20"/>
      <c r="L17" s="20"/>
      <c r="M17" s="20"/>
      <c r="N17" s="20"/>
      <c r="O17" s="20"/>
      <c r="P17" s="20"/>
      <c r="Q17" s="20"/>
      <c r="R17" s="20"/>
      <c r="S17" s="20"/>
      <c r="T17" s="20"/>
    </row>
    <row r="18" spans="2:20" x14ac:dyDescent="0.25">
      <c r="B18" s="1">
        <v>8</v>
      </c>
      <c r="C18" s="20"/>
      <c r="D18" s="20"/>
      <c r="E18" s="20"/>
      <c r="F18" s="20"/>
      <c r="G18" s="20"/>
      <c r="H18" s="20"/>
      <c r="I18" s="52"/>
      <c r="J18" s="52"/>
      <c r="K18" s="20"/>
      <c r="L18" s="20"/>
      <c r="M18" s="20"/>
      <c r="N18" s="20"/>
      <c r="O18" s="20"/>
      <c r="P18" s="20"/>
      <c r="Q18" s="20"/>
      <c r="R18" s="20"/>
      <c r="S18" s="20"/>
      <c r="T18" s="20"/>
    </row>
    <row r="19" spans="2:20" x14ac:dyDescent="0.25">
      <c r="B19" s="1">
        <v>9</v>
      </c>
      <c r="C19" s="20"/>
      <c r="D19" s="20"/>
      <c r="E19" s="20"/>
      <c r="F19" s="20"/>
      <c r="G19" s="20"/>
      <c r="H19" s="20"/>
      <c r="I19" s="52"/>
      <c r="J19" s="52"/>
      <c r="K19" s="20"/>
      <c r="L19" s="20"/>
      <c r="M19" s="20"/>
      <c r="N19" s="20"/>
      <c r="O19" s="20"/>
      <c r="P19" s="20"/>
      <c r="Q19" s="20"/>
      <c r="R19" s="20"/>
      <c r="S19" s="20"/>
      <c r="T19" s="20"/>
    </row>
    <row r="20" spans="2:20" x14ac:dyDescent="0.25">
      <c r="B20" s="1">
        <v>10</v>
      </c>
      <c r="C20" s="20"/>
      <c r="D20" s="20"/>
      <c r="E20" s="20"/>
      <c r="F20" s="20"/>
      <c r="G20" s="20"/>
      <c r="H20" s="20"/>
      <c r="I20" s="52"/>
      <c r="J20" s="52"/>
      <c r="K20" s="20"/>
      <c r="L20" s="20"/>
      <c r="M20" s="20"/>
      <c r="N20" s="20"/>
      <c r="O20" s="20"/>
      <c r="P20" s="20"/>
      <c r="Q20" s="20"/>
      <c r="R20" s="20"/>
      <c r="S20" s="20"/>
      <c r="T20" s="20"/>
    </row>
    <row r="21" spans="2:20" x14ac:dyDescent="0.25">
      <c r="B21" s="1">
        <v>11</v>
      </c>
      <c r="C21" s="20"/>
      <c r="D21" s="20"/>
      <c r="E21" s="20"/>
      <c r="F21" s="20"/>
      <c r="G21" s="20"/>
      <c r="H21" s="20"/>
      <c r="I21" s="52"/>
      <c r="J21" s="52"/>
      <c r="K21" s="20"/>
      <c r="L21" s="20"/>
      <c r="M21" s="20"/>
      <c r="N21" s="20"/>
      <c r="O21" s="20"/>
      <c r="P21" s="20"/>
      <c r="Q21" s="20"/>
      <c r="R21" s="20"/>
      <c r="S21" s="20"/>
      <c r="T21" s="20"/>
    </row>
    <row r="22" spans="2:20" x14ac:dyDescent="0.25">
      <c r="B22" s="1">
        <v>12</v>
      </c>
      <c r="C22" s="20"/>
      <c r="D22" s="20"/>
      <c r="E22" s="20"/>
      <c r="F22" s="20"/>
      <c r="G22" s="20"/>
      <c r="H22" s="20"/>
      <c r="I22" s="52"/>
      <c r="J22" s="52"/>
      <c r="K22" s="20"/>
      <c r="L22" s="20"/>
      <c r="M22" s="20"/>
      <c r="N22" s="20"/>
      <c r="O22" s="20"/>
      <c r="P22" s="20"/>
      <c r="Q22" s="20"/>
      <c r="R22" s="20"/>
      <c r="S22" s="20"/>
      <c r="T22" s="20"/>
    </row>
    <row r="23" spans="2:20" x14ac:dyDescent="0.25">
      <c r="B23" s="1">
        <v>13</v>
      </c>
      <c r="C23" s="20"/>
      <c r="D23" s="20"/>
      <c r="E23" s="20"/>
      <c r="F23" s="20"/>
      <c r="G23" s="20"/>
      <c r="H23" s="20"/>
      <c r="I23" s="52"/>
      <c r="J23" s="52"/>
      <c r="K23" s="20"/>
      <c r="L23" s="20"/>
      <c r="M23" s="20"/>
      <c r="N23" s="20"/>
      <c r="O23" s="20"/>
      <c r="P23" s="20"/>
      <c r="Q23" s="20"/>
      <c r="R23" s="20"/>
      <c r="S23" s="20"/>
      <c r="T23" s="20"/>
    </row>
    <row r="24" spans="2:20" x14ac:dyDescent="0.25">
      <c r="B24" s="1">
        <v>14</v>
      </c>
      <c r="C24" s="20"/>
      <c r="D24" s="20"/>
      <c r="E24" s="20"/>
      <c r="F24" s="20"/>
      <c r="G24" s="20"/>
      <c r="H24" s="20"/>
      <c r="I24" s="52"/>
      <c r="J24" s="52"/>
      <c r="K24" s="20"/>
      <c r="L24" s="20"/>
      <c r="M24" s="20"/>
      <c r="N24" s="20"/>
      <c r="O24" s="20"/>
      <c r="P24" s="20"/>
      <c r="Q24" s="20"/>
      <c r="R24" s="20"/>
      <c r="S24" s="20"/>
      <c r="T24" s="20"/>
    </row>
    <row r="25" spans="2:20" x14ac:dyDescent="0.25">
      <c r="B25" s="1">
        <v>15</v>
      </c>
      <c r="C25" s="20"/>
      <c r="D25" s="20"/>
      <c r="E25" s="20"/>
      <c r="F25" s="20"/>
      <c r="G25" s="20"/>
      <c r="H25" s="20"/>
      <c r="I25" s="52"/>
      <c r="J25" s="52"/>
      <c r="K25" s="20"/>
      <c r="L25" s="20"/>
      <c r="M25" s="20"/>
      <c r="N25" s="20"/>
      <c r="O25" s="20"/>
      <c r="P25" s="20"/>
      <c r="Q25" s="20"/>
      <c r="R25" s="20"/>
      <c r="S25" s="20"/>
      <c r="T25" s="20"/>
    </row>
    <row r="26" spans="2:20" x14ac:dyDescent="0.25">
      <c r="B26" s="1">
        <v>16</v>
      </c>
      <c r="C26" s="20"/>
      <c r="D26" s="20"/>
      <c r="E26" s="20"/>
      <c r="F26" s="20"/>
      <c r="G26" s="20"/>
      <c r="H26" s="20"/>
      <c r="I26" s="52"/>
      <c r="J26" s="52"/>
      <c r="K26" s="20"/>
      <c r="L26" s="20"/>
      <c r="M26" s="20"/>
      <c r="N26" s="20"/>
      <c r="O26" s="20"/>
      <c r="P26" s="20"/>
      <c r="Q26" s="20"/>
      <c r="R26" s="20"/>
      <c r="S26" s="20"/>
      <c r="T26" s="20"/>
    </row>
    <row r="27" spans="2:20" x14ac:dyDescent="0.25">
      <c r="B27" s="1">
        <v>17</v>
      </c>
      <c r="C27" s="20"/>
      <c r="D27" s="20"/>
      <c r="E27" s="20"/>
      <c r="F27" s="20"/>
      <c r="G27" s="20"/>
      <c r="H27" s="20"/>
      <c r="I27" s="52"/>
      <c r="J27" s="52"/>
      <c r="K27" s="20"/>
      <c r="L27" s="20"/>
      <c r="M27" s="20"/>
      <c r="N27" s="20"/>
      <c r="O27" s="20"/>
      <c r="P27" s="20"/>
      <c r="Q27" s="20"/>
      <c r="R27" s="20"/>
      <c r="S27" s="20"/>
      <c r="T27" s="20"/>
    </row>
    <row r="28" spans="2:20" x14ac:dyDescent="0.25">
      <c r="B28" s="1">
        <v>18</v>
      </c>
      <c r="C28" s="20"/>
      <c r="D28" s="20"/>
      <c r="E28" s="20"/>
      <c r="F28" s="20"/>
      <c r="G28" s="20"/>
      <c r="H28" s="20"/>
      <c r="I28" s="52"/>
      <c r="J28" s="52"/>
      <c r="K28" s="20"/>
      <c r="L28" s="20"/>
      <c r="M28" s="20"/>
      <c r="N28" s="20"/>
      <c r="O28" s="20"/>
      <c r="P28" s="20"/>
      <c r="Q28" s="20"/>
      <c r="R28" s="20"/>
      <c r="S28" s="20"/>
      <c r="T28" s="20"/>
    </row>
    <row r="29" spans="2:20" x14ac:dyDescent="0.25">
      <c r="B29" s="1">
        <v>19</v>
      </c>
      <c r="C29" s="20"/>
      <c r="D29" s="20"/>
      <c r="E29" s="20"/>
      <c r="F29" s="20"/>
      <c r="G29" s="20"/>
      <c r="H29" s="20"/>
      <c r="I29" s="52"/>
      <c r="J29" s="52"/>
      <c r="K29" s="20"/>
      <c r="L29" s="20"/>
      <c r="M29" s="20"/>
      <c r="N29" s="20"/>
      <c r="O29" s="20"/>
      <c r="P29" s="20"/>
      <c r="Q29" s="20"/>
      <c r="R29" s="20"/>
      <c r="S29" s="20"/>
      <c r="T29" s="20"/>
    </row>
    <row r="30" spans="2:20" x14ac:dyDescent="0.25">
      <c r="B30" s="1">
        <v>20</v>
      </c>
      <c r="C30" s="20"/>
      <c r="D30" s="20"/>
      <c r="E30" s="20"/>
      <c r="F30" s="20"/>
      <c r="G30" s="20"/>
      <c r="H30" s="20"/>
      <c r="I30" s="52"/>
      <c r="J30" s="52"/>
      <c r="K30" s="20"/>
      <c r="L30" s="20"/>
      <c r="M30" s="20"/>
      <c r="N30" s="20"/>
      <c r="O30" s="20"/>
      <c r="P30" s="20"/>
      <c r="Q30" s="20"/>
      <c r="R30" s="20"/>
      <c r="S30" s="20"/>
      <c r="T30" s="20"/>
    </row>
    <row r="31" spans="2:20" x14ac:dyDescent="0.25">
      <c r="B31" s="1">
        <v>21</v>
      </c>
      <c r="C31" s="20"/>
      <c r="D31" s="20"/>
      <c r="E31" s="20"/>
      <c r="F31" s="20"/>
      <c r="G31" s="20"/>
      <c r="H31" s="20"/>
      <c r="I31" s="52"/>
      <c r="J31" s="52"/>
      <c r="K31" s="20"/>
      <c r="L31" s="20"/>
      <c r="M31" s="20"/>
      <c r="N31" s="20"/>
      <c r="O31" s="20"/>
      <c r="P31" s="20"/>
      <c r="Q31" s="20"/>
      <c r="R31" s="20"/>
      <c r="S31" s="20"/>
      <c r="T31" s="20"/>
    </row>
    <row r="32" spans="2:20" x14ac:dyDescent="0.25">
      <c r="B32" s="1">
        <v>22</v>
      </c>
      <c r="C32" s="20"/>
      <c r="D32" s="20"/>
      <c r="E32" s="20"/>
      <c r="F32" s="20"/>
      <c r="G32" s="20"/>
      <c r="H32" s="20"/>
      <c r="I32" s="52"/>
      <c r="J32" s="52"/>
      <c r="K32" s="20"/>
      <c r="L32" s="20"/>
      <c r="M32" s="20"/>
      <c r="N32" s="20"/>
      <c r="O32" s="20"/>
      <c r="P32" s="20"/>
      <c r="Q32" s="20"/>
      <c r="R32" s="20"/>
      <c r="S32" s="20"/>
      <c r="T32" s="20"/>
    </row>
    <row r="33" spans="2:20" x14ac:dyDescent="0.25">
      <c r="B33" s="1">
        <v>23</v>
      </c>
      <c r="C33" s="20"/>
      <c r="D33" s="20"/>
      <c r="E33" s="20"/>
      <c r="F33" s="20"/>
      <c r="G33" s="20"/>
      <c r="H33" s="20"/>
      <c r="I33" s="52"/>
      <c r="J33" s="52"/>
      <c r="K33" s="20"/>
      <c r="L33" s="20"/>
      <c r="M33" s="20"/>
      <c r="N33" s="20"/>
      <c r="O33" s="20"/>
      <c r="P33" s="20"/>
      <c r="Q33" s="20"/>
      <c r="R33" s="20"/>
      <c r="S33" s="20"/>
      <c r="T33" s="20"/>
    </row>
    <row r="34" spans="2:20" x14ac:dyDescent="0.25">
      <c r="B34" s="1">
        <v>24</v>
      </c>
      <c r="C34" s="20"/>
      <c r="D34" s="20"/>
      <c r="E34" s="20"/>
      <c r="F34" s="20"/>
      <c r="G34" s="20"/>
      <c r="H34" s="20"/>
      <c r="I34" s="52"/>
      <c r="J34" s="52"/>
      <c r="K34" s="20"/>
      <c r="L34" s="20"/>
      <c r="M34" s="20"/>
      <c r="N34" s="20"/>
      <c r="O34" s="20"/>
      <c r="P34" s="20"/>
      <c r="Q34" s="20"/>
      <c r="R34" s="20"/>
      <c r="S34" s="20"/>
      <c r="T34" s="20"/>
    </row>
    <row r="35" spans="2:20" x14ac:dyDescent="0.25">
      <c r="B35" s="1">
        <v>25</v>
      </c>
      <c r="C35" s="20"/>
      <c r="D35" s="20"/>
      <c r="E35" s="20"/>
      <c r="F35" s="20"/>
      <c r="G35" s="20"/>
      <c r="H35" s="20"/>
      <c r="I35" s="52"/>
      <c r="J35" s="52"/>
      <c r="K35" s="20"/>
      <c r="L35" s="20"/>
      <c r="M35" s="20"/>
      <c r="N35" s="20"/>
      <c r="O35" s="20"/>
      <c r="P35" s="20"/>
      <c r="Q35" s="20"/>
      <c r="R35" s="20"/>
      <c r="S35" s="20"/>
      <c r="T35" s="20"/>
    </row>
    <row r="36" spans="2:20" x14ac:dyDescent="0.25">
      <c r="B36" s="1">
        <v>26</v>
      </c>
      <c r="C36" s="20"/>
      <c r="D36" s="20"/>
      <c r="E36" s="20"/>
      <c r="F36" s="20"/>
      <c r="G36" s="20"/>
      <c r="H36" s="20"/>
      <c r="I36" s="52"/>
      <c r="J36" s="52"/>
      <c r="K36" s="20"/>
      <c r="L36" s="20"/>
      <c r="M36" s="20"/>
      <c r="N36" s="20"/>
      <c r="O36" s="20"/>
      <c r="P36" s="20"/>
      <c r="Q36" s="20"/>
      <c r="R36" s="20"/>
      <c r="S36" s="20"/>
      <c r="T36" s="20"/>
    </row>
    <row r="37" spans="2:20" x14ac:dyDescent="0.25">
      <c r="B37" s="1">
        <v>27</v>
      </c>
      <c r="C37" s="20"/>
      <c r="D37" s="20"/>
      <c r="E37" s="20"/>
      <c r="F37" s="20"/>
      <c r="G37" s="20"/>
      <c r="H37" s="20"/>
      <c r="I37" s="52"/>
      <c r="J37" s="52"/>
      <c r="K37" s="20"/>
      <c r="L37" s="20"/>
      <c r="M37" s="20"/>
      <c r="N37" s="20"/>
      <c r="O37" s="20"/>
      <c r="P37" s="20"/>
      <c r="Q37" s="20"/>
      <c r="R37" s="20"/>
      <c r="S37" s="20"/>
      <c r="T37" s="20"/>
    </row>
    <row r="38" spans="2:20" x14ac:dyDescent="0.25">
      <c r="B38" s="1">
        <v>28</v>
      </c>
      <c r="C38" s="20"/>
      <c r="D38" s="20"/>
      <c r="E38" s="20"/>
      <c r="F38" s="20"/>
      <c r="G38" s="20"/>
      <c r="H38" s="20"/>
      <c r="I38" s="52"/>
      <c r="J38" s="52"/>
      <c r="K38" s="20"/>
      <c r="L38" s="20"/>
      <c r="M38" s="20"/>
      <c r="N38" s="20"/>
      <c r="O38" s="20"/>
      <c r="P38" s="20"/>
      <c r="Q38" s="20"/>
      <c r="R38" s="20"/>
      <c r="S38" s="20"/>
      <c r="T38" s="20"/>
    </row>
    <row r="39" spans="2:20" x14ac:dyDescent="0.25">
      <c r="B39" s="1">
        <v>29</v>
      </c>
      <c r="C39" s="20"/>
      <c r="D39" s="20"/>
      <c r="E39" s="20"/>
      <c r="F39" s="20"/>
      <c r="G39" s="20"/>
      <c r="H39" s="20"/>
      <c r="I39" s="52"/>
      <c r="J39" s="52"/>
      <c r="K39" s="20"/>
      <c r="L39" s="20"/>
      <c r="M39" s="20"/>
      <c r="N39" s="20"/>
      <c r="O39" s="20"/>
      <c r="P39" s="20"/>
      <c r="Q39" s="20"/>
      <c r="R39" s="20"/>
      <c r="S39" s="20"/>
      <c r="T39" s="20"/>
    </row>
    <row r="40" spans="2:20" x14ac:dyDescent="0.25">
      <c r="B40" s="1">
        <v>30</v>
      </c>
      <c r="C40" s="20"/>
      <c r="D40" s="20"/>
      <c r="E40" s="20"/>
      <c r="F40" s="20"/>
      <c r="G40" s="20"/>
      <c r="H40" s="20"/>
      <c r="I40" s="52"/>
      <c r="J40" s="52"/>
      <c r="K40" s="20"/>
      <c r="L40" s="20"/>
      <c r="M40" s="20"/>
      <c r="N40" s="20"/>
      <c r="O40" s="20"/>
      <c r="P40" s="20"/>
      <c r="Q40" s="20"/>
      <c r="R40" s="20"/>
      <c r="S40" s="20"/>
      <c r="T40" s="20"/>
    </row>
    <row r="41" spans="2:20" x14ac:dyDescent="0.25">
      <c r="B41" s="1">
        <v>31</v>
      </c>
      <c r="C41" s="20"/>
      <c r="D41" s="20"/>
      <c r="E41" s="20"/>
      <c r="F41" s="20"/>
      <c r="G41" s="20"/>
      <c r="H41" s="20"/>
      <c r="I41" s="52"/>
      <c r="J41" s="52"/>
      <c r="K41" s="20"/>
      <c r="L41" s="20"/>
      <c r="M41" s="20"/>
      <c r="N41" s="20"/>
      <c r="O41" s="20"/>
      <c r="P41" s="20"/>
      <c r="Q41" s="20"/>
      <c r="R41" s="20"/>
      <c r="S41" s="20"/>
      <c r="T41" s="20"/>
    </row>
    <row r="42" spans="2:20" x14ac:dyDescent="0.25">
      <c r="B42" s="1">
        <v>32</v>
      </c>
      <c r="C42" s="20"/>
      <c r="D42" s="20"/>
      <c r="E42" s="20"/>
      <c r="F42" s="20"/>
      <c r="G42" s="20"/>
      <c r="H42" s="20"/>
      <c r="I42" s="52"/>
      <c r="J42" s="52"/>
      <c r="K42" s="20"/>
      <c r="L42" s="20"/>
      <c r="M42" s="20"/>
      <c r="N42" s="20"/>
      <c r="O42" s="20"/>
      <c r="P42" s="20"/>
      <c r="Q42" s="20"/>
      <c r="R42" s="20"/>
      <c r="S42" s="20"/>
      <c r="T42" s="20"/>
    </row>
    <row r="43" spans="2:20" x14ac:dyDescent="0.25">
      <c r="B43" s="1">
        <v>33</v>
      </c>
      <c r="C43" s="20"/>
      <c r="D43" s="20"/>
      <c r="E43" s="20"/>
      <c r="F43" s="20"/>
      <c r="G43" s="20"/>
      <c r="H43" s="20"/>
      <c r="I43" s="52"/>
      <c r="J43" s="52"/>
      <c r="K43" s="20"/>
      <c r="L43" s="20"/>
      <c r="M43" s="20"/>
      <c r="N43" s="20"/>
      <c r="O43" s="20"/>
      <c r="P43" s="20"/>
      <c r="Q43" s="20"/>
      <c r="R43" s="20"/>
      <c r="S43" s="20"/>
      <c r="T43" s="20"/>
    </row>
    <row r="44" spans="2:20" x14ac:dyDescent="0.25">
      <c r="B44" s="1">
        <v>34</v>
      </c>
      <c r="C44" s="20"/>
      <c r="D44" s="20"/>
      <c r="E44" s="20"/>
      <c r="F44" s="20"/>
      <c r="G44" s="20"/>
      <c r="H44" s="20"/>
      <c r="I44" s="52"/>
      <c r="J44" s="52"/>
      <c r="K44" s="20"/>
      <c r="L44" s="20"/>
      <c r="M44" s="20"/>
      <c r="N44" s="20"/>
      <c r="O44" s="20"/>
      <c r="P44" s="20"/>
      <c r="Q44" s="20"/>
      <c r="R44" s="20"/>
      <c r="S44" s="20"/>
      <c r="T44" s="20"/>
    </row>
    <row r="45" spans="2:20" x14ac:dyDescent="0.25">
      <c r="B45" s="1">
        <v>35</v>
      </c>
      <c r="C45" s="20"/>
      <c r="D45" s="20"/>
      <c r="E45" s="20"/>
      <c r="F45" s="20"/>
      <c r="G45" s="20"/>
      <c r="H45" s="20"/>
      <c r="I45" s="52"/>
      <c r="J45" s="52"/>
      <c r="K45" s="20"/>
      <c r="L45" s="20"/>
      <c r="M45" s="20"/>
      <c r="N45" s="20"/>
      <c r="O45" s="20"/>
      <c r="P45" s="20"/>
      <c r="Q45" s="20"/>
      <c r="R45" s="20"/>
      <c r="S45" s="20"/>
      <c r="T45" s="20"/>
    </row>
    <row r="46" spans="2:20" x14ac:dyDescent="0.25">
      <c r="B46" s="1">
        <v>36</v>
      </c>
      <c r="C46" s="20"/>
      <c r="D46" s="20"/>
      <c r="E46" s="20"/>
      <c r="F46" s="20"/>
      <c r="G46" s="20"/>
      <c r="H46" s="20"/>
      <c r="I46" s="52"/>
      <c r="J46" s="52"/>
      <c r="K46" s="20"/>
      <c r="L46" s="20"/>
      <c r="M46" s="20"/>
      <c r="N46" s="20"/>
      <c r="O46" s="20"/>
      <c r="P46" s="20"/>
      <c r="Q46" s="20"/>
      <c r="R46" s="20"/>
      <c r="S46" s="20"/>
      <c r="T46" s="20"/>
    </row>
    <row r="47" spans="2:20" x14ac:dyDescent="0.25">
      <c r="B47" s="3" t="s">
        <v>39</v>
      </c>
      <c r="C47" s="53">
        <f>COUNTIF(C11:C46,"*")</f>
        <v>5</v>
      </c>
      <c r="K47" s="53">
        <f t="shared" ref="K47:T47" si="0">SUM(K11:K46)</f>
        <v>430</v>
      </c>
      <c r="L47" s="53">
        <f t="shared" si="0"/>
        <v>333</v>
      </c>
      <c r="M47" s="53">
        <f t="shared" si="0"/>
        <v>97</v>
      </c>
      <c r="N47" s="53">
        <f t="shared" si="0"/>
        <v>0</v>
      </c>
      <c r="O47" s="53">
        <f t="shared" si="0"/>
        <v>0</v>
      </c>
      <c r="P47" s="53">
        <f t="shared" si="0"/>
        <v>0</v>
      </c>
      <c r="Q47" s="53">
        <f t="shared" si="0"/>
        <v>0</v>
      </c>
      <c r="R47" s="53">
        <f t="shared" si="0"/>
        <v>27</v>
      </c>
      <c r="S47" s="53">
        <f t="shared" si="0"/>
        <v>356</v>
      </c>
      <c r="T47" s="53">
        <f t="shared" si="0"/>
        <v>35</v>
      </c>
    </row>
    <row r="49" spans="1:8" ht="58.5" customHeight="1" x14ac:dyDescent="0.25">
      <c r="A49" s="31" t="s">
        <v>40</v>
      </c>
      <c r="B49" s="76" t="s">
        <v>41</v>
      </c>
      <c r="C49" s="76"/>
      <c r="D49" s="76"/>
      <c r="E49" s="76"/>
      <c r="F49" s="76"/>
      <c r="G49" s="76"/>
      <c r="H49" s="76"/>
    </row>
    <row r="51" spans="1:8" x14ac:dyDescent="0.25">
      <c r="C51" s="54" t="s">
        <v>42</v>
      </c>
      <c r="D51" s="23">
        <v>106288</v>
      </c>
    </row>
    <row r="53" spans="1:8" ht="15" customHeight="1" x14ac:dyDescent="0.25">
      <c r="B53" s="41" t="s">
        <v>43</v>
      </c>
      <c r="C53" s="42"/>
      <c r="D53" s="42"/>
      <c r="E53" s="41"/>
      <c r="F53" s="41"/>
      <c r="G53" s="41"/>
      <c r="H53" s="42"/>
    </row>
    <row r="54" spans="1:8" x14ac:dyDescent="0.25">
      <c r="B54" s="43"/>
      <c r="C54" s="44" t="s">
        <v>44</v>
      </c>
      <c r="D54" s="44" t="s">
        <v>45</v>
      </c>
      <c r="E54" s="44" t="s">
        <v>46</v>
      </c>
      <c r="F54" s="44" t="s">
        <v>47</v>
      </c>
      <c r="G54" s="44" t="s">
        <v>48</v>
      </c>
      <c r="H54" s="44" t="s">
        <v>49</v>
      </c>
    </row>
    <row r="55" spans="1:8" x14ac:dyDescent="0.25">
      <c r="B55" s="1">
        <v>1</v>
      </c>
      <c r="C55" s="45" t="s">
        <v>170</v>
      </c>
      <c r="D55" s="45" t="s">
        <v>170</v>
      </c>
      <c r="E55" s="20">
        <v>430</v>
      </c>
      <c r="F55" s="6" t="e">
        <f t="shared" ref="F55:F84" si="1">IF(C55="","",IF(C55-D55=0,"0",C55-D55))</f>
        <v>#VALUE!</v>
      </c>
      <c r="G55" s="7" t="e">
        <f>IF(C55&gt;0,C55/($D$51/12*0.3)," ")</f>
        <v>#VALUE!</v>
      </c>
      <c r="H55" s="8" t="e">
        <f>IF(G55=" "," ",IF(G55&lt;=25%,25%,IF(G55&lt;=50%,50%,IF(G55&lt;=80%,80%,IF(G55&lt;=100%,100%,"100%+")))))</f>
        <v>#VALUE!</v>
      </c>
    </row>
    <row r="56" spans="1:8" x14ac:dyDescent="0.25">
      <c r="B56" s="1">
        <v>2</v>
      </c>
      <c r="C56" s="45"/>
      <c r="D56" s="45"/>
      <c r="E56" s="20"/>
      <c r="F56" s="6" t="str">
        <f t="shared" si="1"/>
        <v/>
      </c>
      <c r="G56" s="7" t="str">
        <f t="shared" ref="G56:G84" si="2">IF(C56&gt;0,C56/($D$51/12*0.3)," ")</f>
        <v xml:space="preserve"> </v>
      </c>
      <c r="H56" s="8" t="str">
        <f t="shared" ref="H56:H84" si="3">IF(G56=" "," ",IF(G56&lt;=25%,25%,IF(G56&lt;=50%,50%,IF(G56&lt;=80%,80%,IF(G56&lt;=100%,100%,"100%+")))))</f>
        <v xml:space="preserve"> </v>
      </c>
    </row>
    <row r="57" spans="1:8" x14ac:dyDescent="0.25">
      <c r="B57" s="1">
        <v>3</v>
      </c>
      <c r="C57" s="45"/>
      <c r="D57" s="45"/>
      <c r="E57" s="20"/>
      <c r="F57" s="6" t="str">
        <f t="shared" si="1"/>
        <v/>
      </c>
      <c r="G57" s="7" t="str">
        <f t="shared" si="2"/>
        <v xml:space="preserve"> </v>
      </c>
      <c r="H57" s="8" t="str">
        <f t="shared" si="3"/>
        <v xml:space="preserve"> </v>
      </c>
    </row>
    <row r="58" spans="1:8" x14ac:dyDescent="0.25">
      <c r="B58" s="1">
        <v>4</v>
      </c>
      <c r="C58" s="45"/>
      <c r="D58" s="45"/>
      <c r="E58" s="20"/>
      <c r="F58" s="6" t="str">
        <f t="shared" si="1"/>
        <v/>
      </c>
      <c r="G58" s="7" t="str">
        <f t="shared" si="2"/>
        <v xml:space="preserve"> </v>
      </c>
      <c r="H58" s="8" t="str">
        <f t="shared" si="3"/>
        <v xml:space="preserve"> </v>
      </c>
    </row>
    <row r="59" spans="1:8" x14ac:dyDescent="0.25">
      <c r="B59" s="1">
        <v>5</v>
      </c>
      <c r="C59" s="45"/>
      <c r="D59" s="45"/>
      <c r="E59" s="20"/>
      <c r="F59" s="6" t="str">
        <f t="shared" si="1"/>
        <v/>
      </c>
      <c r="G59" s="7" t="str">
        <f t="shared" si="2"/>
        <v xml:space="preserve"> </v>
      </c>
      <c r="H59" s="8" t="str">
        <f t="shared" si="3"/>
        <v xml:space="preserve"> </v>
      </c>
    </row>
    <row r="60" spans="1:8" x14ac:dyDescent="0.25">
      <c r="B60" s="1">
        <v>6</v>
      </c>
      <c r="C60" s="45"/>
      <c r="D60" s="45"/>
      <c r="E60" s="20"/>
      <c r="F60" s="6" t="str">
        <f t="shared" si="1"/>
        <v/>
      </c>
      <c r="G60" s="7" t="str">
        <f t="shared" si="2"/>
        <v xml:space="preserve"> </v>
      </c>
      <c r="H60" s="8" t="str">
        <f t="shared" si="3"/>
        <v xml:space="preserve"> </v>
      </c>
    </row>
    <row r="61" spans="1:8" x14ac:dyDescent="0.25">
      <c r="B61" s="1">
        <v>7</v>
      </c>
      <c r="C61" s="45"/>
      <c r="D61" s="45"/>
      <c r="E61" s="20"/>
      <c r="F61" s="6" t="str">
        <f t="shared" si="1"/>
        <v/>
      </c>
      <c r="G61" s="7" t="str">
        <f t="shared" si="2"/>
        <v xml:space="preserve"> </v>
      </c>
      <c r="H61" s="8" t="str">
        <f t="shared" si="3"/>
        <v xml:space="preserve"> </v>
      </c>
    </row>
    <row r="62" spans="1:8" x14ac:dyDescent="0.25">
      <c r="B62" s="1">
        <v>8</v>
      </c>
      <c r="C62" s="45"/>
      <c r="D62" s="45"/>
      <c r="E62" s="20"/>
      <c r="F62" s="6" t="str">
        <f t="shared" si="1"/>
        <v/>
      </c>
      <c r="G62" s="7" t="str">
        <f t="shared" si="2"/>
        <v xml:space="preserve"> </v>
      </c>
      <c r="H62" s="8" t="str">
        <f t="shared" si="3"/>
        <v xml:space="preserve"> </v>
      </c>
    </row>
    <row r="63" spans="1:8" x14ac:dyDescent="0.25">
      <c r="B63" s="1">
        <v>9</v>
      </c>
      <c r="C63" s="45"/>
      <c r="D63" s="45"/>
      <c r="E63" s="20"/>
      <c r="F63" s="6" t="str">
        <f t="shared" si="1"/>
        <v/>
      </c>
      <c r="G63" s="7" t="str">
        <f t="shared" si="2"/>
        <v xml:space="preserve"> </v>
      </c>
      <c r="H63" s="8" t="str">
        <f t="shared" si="3"/>
        <v xml:space="preserve"> </v>
      </c>
    </row>
    <row r="64" spans="1:8" x14ac:dyDescent="0.25">
      <c r="B64" s="1">
        <v>10</v>
      </c>
      <c r="C64" s="45"/>
      <c r="D64" s="45"/>
      <c r="E64" s="20"/>
      <c r="F64" s="6" t="str">
        <f t="shared" si="1"/>
        <v/>
      </c>
      <c r="G64" s="7" t="str">
        <f t="shared" si="2"/>
        <v xml:space="preserve"> </v>
      </c>
      <c r="H64" s="8" t="str">
        <f t="shared" si="3"/>
        <v xml:space="preserve"> </v>
      </c>
    </row>
    <row r="65" spans="2:8" x14ac:dyDescent="0.25">
      <c r="B65" s="1">
        <v>11</v>
      </c>
      <c r="C65" s="45"/>
      <c r="D65" s="45"/>
      <c r="E65" s="20"/>
      <c r="F65" s="6" t="str">
        <f t="shared" si="1"/>
        <v/>
      </c>
      <c r="G65" s="7" t="str">
        <f t="shared" si="2"/>
        <v xml:space="preserve"> </v>
      </c>
      <c r="H65" s="8" t="str">
        <f t="shared" si="3"/>
        <v xml:space="preserve"> </v>
      </c>
    </row>
    <row r="66" spans="2:8" x14ac:dyDescent="0.25">
      <c r="B66" s="1">
        <v>12</v>
      </c>
      <c r="C66" s="45"/>
      <c r="D66" s="45"/>
      <c r="E66" s="20"/>
      <c r="F66" s="6" t="str">
        <f t="shared" si="1"/>
        <v/>
      </c>
      <c r="G66" s="7" t="str">
        <f t="shared" si="2"/>
        <v xml:space="preserve"> </v>
      </c>
      <c r="H66" s="8" t="str">
        <f t="shared" si="3"/>
        <v xml:space="preserve"> </v>
      </c>
    </row>
    <row r="67" spans="2:8" x14ac:dyDescent="0.25">
      <c r="B67" s="1">
        <v>13</v>
      </c>
      <c r="C67" s="45"/>
      <c r="D67" s="45"/>
      <c r="E67" s="20"/>
      <c r="F67" s="6" t="str">
        <f t="shared" si="1"/>
        <v/>
      </c>
      <c r="G67" s="7" t="str">
        <f t="shared" si="2"/>
        <v xml:space="preserve"> </v>
      </c>
      <c r="H67" s="8" t="str">
        <f t="shared" si="3"/>
        <v xml:space="preserve"> </v>
      </c>
    </row>
    <row r="68" spans="2:8" x14ac:dyDescent="0.25">
      <c r="B68" s="1">
        <v>14</v>
      </c>
      <c r="C68" s="45"/>
      <c r="D68" s="45"/>
      <c r="E68" s="20"/>
      <c r="F68" s="6" t="str">
        <f t="shared" si="1"/>
        <v/>
      </c>
      <c r="G68" s="7" t="str">
        <f t="shared" si="2"/>
        <v xml:space="preserve"> </v>
      </c>
      <c r="H68" s="8" t="str">
        <f t="shared" si="3"/>
        <v xml:space="preserve"> </v>
      </c>
    </row>
    <row r="69" spans="2:8" x14ac:dyDescent="0.25">
      <c r="B69" s="1">
        <v>15</v>
      </c>
      <c r="C69" s="45"/>
      <c r="D69" s="45"/>
      <c r="E69" s="20"/>
      <c r="F69" s="6" t="str">
        <f t="shared" si="1"/>
        <v/>
      </c>
      <c r="G69" s="7" t="str">
        <f t="shared" si="2"/>
        <v xml:space="preserve"> </v>
      </c>
      <c r="H69" s="8" t="str">
        <f t="shared" si="3"/>
        <v xml:space="preserve"> </v>
      </c>
    </row>
    <row r="70" spans="2:8" x14ac:dyDescent="0.25">
      <c r="B70" s="1">
        <v>16</v>
      </c>
      <c r="C70" s="45"/>
      <c r="D70" s="45"/>
      <c r="E70" s="20"/>
      <c r="F70" s="6" t="str">
        <f t="shared" si="1"/>
        <v/>
      </c>
      <c r="G70" s="7" t="str">
        <f t="shared" si="2"/>
        <v xml:space="preserve"> </v>
      </c>
      <c r="H70" s="8" t="str">
        <f t="shared" si="3"/>
        <v xml:space="preserve"> </v>
      </c>
    </row>
    <row r="71" spans="2:8" x14ac:dyDescent="0.25">
      <c r="B71" s="1">
        <v>17</v>
      </c>
      <c r="C71" s="45"/>
      <c r="D71" s="45"/>
      <c r="E71" s="20"/>
      <c r="F71" s="6" t="str">
        <f t="shared" si="1"/>
        <v/>
      </c>
      <c r="G71" s="7" t="str">
        <f t="shared" si="2"/>
        <v xml:space="preserve"> </v>
      </c>
      <c r="H71" s="8" t="str">
        <f t="shared" si="3"/>
        <v xml:space="preserve"> </v>
      </c>
    </row>
    <row r="72" spans="2:8" x14ac:dyDescent="0.25">
      <c r="B72" s="1">
        <v>18</v>
      </c>
      <c r="C72" s="45"/>
      <c r="D72" s="45"/>
      <c r="E72" s="20"/>
      <c r="F72" s="6" t="str">
        <f t="shared" si="1"/>
        <v/>
      </c>
      <c r="G72" s="7" t="str">
        <f t="shared" si="2"/>
        <v xml:space="preserve"> </v>
      </c>
      <c r="H72" s="8" t="str">
        <f t="shared" si="3"/>
        <v xml:space="preserve"> </v>
      </c>
    </row>
    <row r="73" spans="2:8" x14ac:dyDescent="0.25">
      <c r="B73" s="1">
        <v>19</v>
      </c>
      <c r="C73" s="45"/>
      <c r="D73" s="45"/>
      <c r="E73" s="20"/>
      <c r="F73" s="6" t="str">
        <f t="shared" si="1"/>
        <v/>
      </c>
      <c r="G73" s="7" t="str">
        <f t="shared" si="2"/>
        <v xml:space="preserve"> </v>
      </c>
      <c r="H73" s="8" t="str">
        <f t="shared" si="3"/>
        <v xml:space="preserve"> </v>
      </c>
    </row>
    <row r="74" spans="2:8" x14ac:dyDescent="0.25">
      <c r="B74" s="1">
        <v>20</v>
      </c>
      <c r="C74" s="45"/>
      <c r="D74" s="45"/>
      <c r="E74" s="20"/>
      <c r="F74" s="6" t="str">
        <f t="shared" si="1"/>
        <v/>
      </c>
      <c r="G74" s="7" t="str">
        <f t="shared" si="2"/>
        <v xml:space="preserve"> </v>
      </c>
      <c r="H74" s="8" t="str">
        <f t="shared" si="3"/>
        <v xml:space="preserve"> </v>
      </c>
    </row>
    <row r="75" spans="2:8" x14ac:dyDescent="0.25">
      <c r="B75" s="1">
        <v>21</v>
      </c>
      <c r="C75" s="45"/>
      <c r="D75" s="45"/>
      <c r="E75" s="20"/>
      <c r="F75" s="6" t="str">
        <f t="shared" si="1"/>
        <v/>
      </c>
      <c r="G75" s="7" t="str">
        <f t="shared" si="2"/>
        <v xml:space="preserve"> </v>
      </c>
      <c r="H75" s="8" t="str">
        <f t="shared" si="3"/>
        <v xml:space="preserve"> </v>
      </c>
    </row>
    <row r="76" spans="2:8" x14ac:dyDescent="0.25">
      <c r="B76" s="1">
        <v>22</v>
      </c>
      <c r="C76" s="45"/>
      <c r="D76" s="45"/>
      <c r="E76" s="20"/>
      <c r="F76" s="6" t="str">
        <f t="shared" si="1"/>
        <v/>
      </c>
      <c r="G76" s="7" t="str">
        <f t="shared" si="2"/>
        <v xml:space="preserve"> </v>
      </c>
      <c r="H76" s="8" t="str">
        <f t="shared" si="3"/>
        <v xml:space="preserve"> </v>
      </c>
    </row>
    <row r="77" spans="2:8" x14ac:dyDescent="0.25">
      <c r="B77" s="1">
        <v>23</v>
      </c>
      <c r="C77" s="45"/>
      <c r="D77" s="45"/>
      <c r="E77" s="20"/>
      <c r="F77" s="6" t="str">
        <f t="shared" si="1"/>
        <v/>
      </c>
      <c r="G77" s="7" t="str">
        <f t="shared" si="2"/>
        <v xml:space="preserve"> </v>
      </c>
      <c r="H77" s="8" t="str">
        <f t="shared" si="3"/>
        <v xml:space="preserve"> </v>
      </c>
    </row>
    <row r="78" spans="2:8" x14ac:dyDescent="0.25">
      <c r="B78" s="1">
        <v>24</v>
      </c>
      <c r="C78" s="45"/>
      <c r="D78" s="45"/>
      <c r="E78" s="20"/>
      <c r="F78" s="6" t="str">
        <f t="shared" si="1"/>
        <v/>
      </c>
      <c r="G78" s="7" t="str">
        <f t="shared" si="2"/>
        <v xml:space="preserve"> </v>
      </c>
      <c r="H78" s="8" t="str">
        <f t="shared" si="3"/>
        <v xml:space="preserve"> </v>
      </c>
    </row>
    <row r="79" spans="2:8" x14ac:dyDescent="0.25">
      <c r="B79" s="1">
        <v>25</v>
      </c>
      <c r="C79" s="45"/>
      <c r="D79" s="45"/>
      <c r="E79" s="20"/>
      <c r="F79" s="6" t="str">
        <f t="shared" si="1"/>
        <v/>
      </c>
      <c r="G79" s="7" t="str">
        <f t="shared" si="2"/>
        <v xml:space="preserve"> </v>
      </c>
      <c r="H79" s="8" t="str">
        <f t="shared" si="3"/>
        <v xml:space="preserve"> </v>
      </c>
    </row>
    <row r="80" spans="2:8" x14ac:dyDescent="0.25">
      <c r="B80" s="1">
        <v>26</v>
      </c>
      <c r="C80" s="45"/>
      <c r="D80" s="45"/>
      <c r="E80" s="20"/>
      <c r="F80" s="6" t="str">
        <f t="shared" si="1"/>
        <v/>
      </c>
      <c r="G80" s="7" t="str">
        <f t="shared" si="2"/>
        <v xml:space="preserve"> </v>
      </c>
      <c r="H80" s="8" t="str">
        <f t="shared" si="3"/>
        <v xml:space="preserve"> </v>
      </c>
    </row>
    <row r="81" spans="1:11" x14ac:dyDescent="0.25">
      <c r="B81" s="1">
        <v>27</v>
      </c>
      <c r="C81" s="45"/>
      <c r="D81" s="45"/>
      <c r="E81" s="20"/>
      <c r="F81" s="6" t="str">
        <f t="shared" si="1"/>
        <v/>
      </c>
      <c r="G81" s="7" t="str">
        <f t="shared" si="2"/>
        <v xml:space="preserve"> </v>
      </c>
      <c r="H81" s="8" t="str">
        <f t="shared" si="3"/>
        <v xml:space="preserve"> </v>
      </c>
    </row>
    <row r="82" spans="1:11" x14ac:dyDescent="0.25">
      <c r="B82" s="1">
        <v>28</v>
      </c>
      <c r="C82" s="45"/>
      <c r="D82" s="45"/>
      <c r="E82" s="20"/>
      <c r="F82" s="6" t="str">
        <f t="shared" si="1"/>
        <v/>
      </c>
      <c r="G82" s="7" t="str">
        <f t="shared" si="2"/>
        <v xml:space="preserve"> </v>
      </c>
      <c r="H82" s="8" t="str">
        <f t="shared" si="3"/>
        <v xml:space="preserve"> </v>
      </c>
    </row>
    <row r="83" spans="1:11" x14ac:dyDescent="0.25">
      <c r="B83" s="1">
        <v>29</v>
      </c>
      <c r="C83" s="45"/>
      <c r="D83" s="45"/>
      <c r="E83" s="20"/>
      <c r="F83" s="6" t="str">
        <f t="shared" si="1"/>
        <v/>
      </c>
      <c r="G83" s="7" t="str">
        <f t="shared" si="2"/>
        <v xml:space="preserve"> </v>
      </c>
      <c r="H83" s="8" t="str">
        <f t="shared" si="3"/>
        <v xml:space="preserve"> </v>
      </c>
    </row>
    <row r="84" spans="1:11" x14ac:dyDescent="0.25">
      <c r="B84" s="1">
        <v>30</v>
      </c>
      <c r="C84" s="45"/>
      <c r="D84" s="45"/>
      <c r="E84" s="20"/>
      <c r="F84" s="6" t="str">
        <f t="shared" si="1"/>
        <v/>
      </c>
      <c r="G84" s="7" t="str">
        <f t="shared" si="2"/>
        <v xml:space="preserve"> </v>
      </c>
      <c r="H84" s="8" t="str">
        <f t="shared" si="3"/>
        <v xml:space="preserve"> </v>
      </c>
    </row>
    <row r="85" spans="1:11" x14ac:dyDescent="0.25">
      <c r="B85" t="s">
        <v>50</v>
      </c>
      <c r="E85" s="2">
        <f>SUM(E55:E84)</f>
        <v>430</v>
      </c>
    </row>
    <row r="88" spans="1:11" ht="16.5" customHeight="1" x14ac:dyDescent="0.25">
      <c r="A88" s="31" t="s">
        <v>51</v>
      </c>
      <c r="B88" s="76" t="s">
        <v>52</v>
      </c>
      <c r="C88" s="76"/>
      <c r="D88" s="76"/>
      <c r="E88" s="76"/>
      <c r="F88" s="76"/>
      <c r="G88" s="76"/>
      <c r="H88" s="76"/>
      <c r="I88" s="76"/>
    </row>
    <row r="90" spans="1:11" x14ac:dyDescent="0.25">
      <c r="B90" s="41" t="s">
        <v>53</v>
      </c>
    </row>
    <row r="91" spans="1:11" x14ac:dyDescent="0.25">
      <c r="B91" s="55" t="s">
        <v>20</v>
      </c>
      <c r="C91" s="55" t="s">
        <v>21</v>
      </c>
      <c r="D91" s="55" t="s">
        <v>22</v>
      </c>
      <c r="E91" s="55" t="s">
        <v>54</v>
      </c>
      <c r="F91" s="56" t="s">
        <v>24</v>
      </c>
      <c r="G91" s="55" t="s">
        <v>25</v>
      </c>
      <c r="H91" s="56" t="s">
        <v>26</v>
      </c>
      <c r="I91" s="55" t="s">
        <v>29</v>
      </c>
      <c r="J91" s="55" t="s">
        <v>55</v>
      </c>
      <c r="K91" s="57" t="s">
        <v>56</v>
      </c>
    </row>
    <row r="92" spans="1:11" x14ac:dyDescent="0.25">
      <c r="B92" s="29">
        <v>1</v>
      </c>
      <c r="C92" s="58" t="s">
        <v>127</v>
      </c>
      <c r="D92" s="59"/>
      <c r="E92" s="60"/>
      <c r="F92" s="32"/>
      <c r="G92" s="32"/>
      <c r="H92" s="32"/>
      <c r="I92" s="61"/>
      <c r="J92" s="58"/>
      <c r="K92" s="62"/>
    </row>
    <row r="93" spans="1:11" x14ac:dyDescent="0.25">
      <c r="B93" s="29">
        <v>2</v>
      </c>
      <c r="C93" s="58"/>
      <c r="D93" s="59"/>
      <c r="E93" s="60"/>
      <c r="F93" s="32"/>
      <c r="G93" s="32"/>
      <c r="H93" s="32"/>
      <c r="I93" s="61"/>
      <c r="J93" s="58"/>
      <c r="K93" s="62"/>
    </row>
    <row r="94" spans="1:11" x14ac:dyDescent="0.25">
      <c r="B94" s="29">
        <v>3</v>
      </c>
      <c r="C94" s="58"/>
      <c r="D94" s="59"/>
      <c r="E94" s="60"/>
      <c r="F94" s="32"/>
      <c r="G94" s="32"/>
      <c r="H94" s="32"/>
      <c r="I94" s="61"/>
      <c r="J94" s="58"/>
      <c r="K94" s="63"/>
    </row>
    <row r="95" spans="1:11" x14ac:dyDescent="0.25">
      <c r="B95" s="29">
        <v>4</v>
      </c>
      <c r="C95" s="58"/>
      <c r="D95" s="59"/>
      <c r="E95" s="60"/>
      <c r="F95" s="32"/>
      <c r="G95" s="32"/>
      <c r="H95" s="32"/>
      <c r="I95" s="61"/>
      <c r="J95" s="58"/>
      <c r="K95" s="63"/>
    </row>
    <row r="96" spans="1:11" x14ac:dyDescent="0.25">
      <c r="B96" s="29">
        <v>5</v>
      </c>
      <c r="C96" s="58"/>
      <c r="D96" s="59"/>
      <c r="E96" s="60"/>
      <c r="F96" s="32"/>
      <c r="G96" s="32"/>
      <c r="H96" s="32"/>
      <c r="I96" s="61"/>
      <c r="J96" s="58"/>
      <c r="K96" s="63"/>
    </row>
    <row r="97" spans="1:11" x14ac:dyDescent="0.25">
      <c r="B97" s="29">
        <v>6</v>
      </c>
      <c r="C97" s="58"/>
      <c r="D97" s="59"/>
      <c r="E97" s="60"/>
      <c r="F97" s="32"/>
      <c r="G97" s="32"/>
      <c r="H97" s="32"/>
      <c r="I97" s="61"/>
      <c r="J97" s="58"/>
      <c r="K97" s="63"/>
    </row>
    <row r="98" spans="1:11" x14ac:dyDescent="0.25">
      <c r="B98" s="29">
        <v>7</v>
      </c>
      <c r="C98" s="58"/>
      <c r="D98" s="59"/>
      <c r="E98" s="60"/>
      <c r="F98" s="32"/>
      <c r="G98" s="32"/>
      <c r="H98" s="32"/>
      <c r="I98" s="61"/>
      <c r="J98" s="58"/>
      <c r="K98" s="63"/>
    </row>
    <row r="99" spans="1:11" x14ac:dyDescent="0.25">
      <c r="B99" s="29">
        <v>8</v>
      </c>
      <c r="C99" s="58"/>
      <c r="D99" s="59"/>
      <c r="E99" s="60"/>
      <c r="F99" s="32"/>
      <c r="G99" s="32"/>
      <c r="H99" s="32"/>
      <c r="I99" s="61"/>
      <c r="J99" s="58"/>
      <c r="K99" s="63"/>
    </row>
    <row r="100" spans="1:11" x14ac:dyDescent="0.25">
      <c r="B100" s="29">
        <v>9</v>
      </c>
      <c r="C100" s="58"/>
      <c r="D100" s="59"/>
      <c r="E100" s="60"/>
      <c r="F100" s="32"/>
      <c r="G100" s="32"/>
      <c r="H100" s="32"/>
      <c r="I100" s="61"/>
      <c r="J100" s="58"/>
      <c r="K100" s="63"/>
    </row>
    <row r="101" spans="1:11" x14ac:dyDescent="0.25">
      <c r="B101" s="64">
        <v>10</v>
      </c>
      <c r="C101" s="65"/>
      <c r="D101" s="66"/>
      <c r="E101" s="67"/>
      <c r="F101" s="68"/>
      <c r="G101" s="68"/>
      <c r="H101" s="68"/>
      <c r="I101" s="69"/>
      <c r="J101" s="65"/>
      <c r="K101" s="73"/>
    </row>
    <row r="102" spans="1:11" x14ac:dyDescent="0.25">
      <c r="B102" s="31"/>
      <c r="C102" s="31">
        <f>+COUNTA($C$92:$C$101)</f>
        <v>1</v>
      </c>
      <c r="D102" s="31"/>
      <c r="E102" s="31"/>
      <c r="F102" s="31"/>
      <c r="H102" s="31"/>
      <c r="I102" s="31">
        <f>SUM(I92:I101)</f>
        <v>0</v>
      </c>
    </row>
    <row r="104" spans="1:11" x14ac:dyDescent="0.25">
      <c r="A104" s="31" t="s">
        <v>57</v>
      </c>
      <c r="B104" s="70" t="s">
        <v>58</v>
      </c>
    </row>
    <row r="106" spans="1:11" x14ac:dyDescent="0.25">
      <c r="B106" s="74" t="s">
        <v>171</v>
      </c>
      <c r="C106" s="74"/>
      <c r="D106" s="74"/>
      <c r="E106" s="74"/>
      <c r="F106" s="74"/>
      <c r="G106" s="74"/>
      <c r="H106" s="74"/>
      <c r="I106" s="74"/>
    </row>
    <row r="107" spans="1:11" x14ac:dyDescent="0.25">
      <c r="B107" s="74"/>
      <c r="C107" s="74"/>
      <c r="D107" s="74"/>
      <c r="E107" s="74"/>
      <c r="F107" s="74"/>
      <c r="G107" s="74"/>
      <c r="H107" s="74"/>
      <c r="I107" s="74"/>
    </row>
    <row r="108" spans="1:11" x14ac:dyDescent="0.25">
      <c r="B108" s="74"/>
      <c r="C108" s="74"/>
      <c r="D108" s="74"/>
      <c r="E108" s="74"/>
      <c r="F108" s="74"/>
      <c r="G108" s="74"/>
      <c r="H108" s="74"/>
      <c r="I108" s="74"/>
    </row>
    <row r="109" spans="1:11" x14ac:dyDescent="0.25">
      <c r="B109" s="74"/>
      <c r="C109" s="74"/>
      <c r="D109" s="74"/>
      <c r="E109" s="74"/>
      <c r="F109" s="74"/>
      <c r="G109" s="74"/>
      <c r="H109" s="74"/>
      <c r="I109" s="74"/>
    </row>
    <row r="110" spans="1:11" x14ac:dyDescent="0.25">
      <c r="B110" s="74"/>
      <c r="C110" s="74"/>
      <c r="D110" s="74"/>
      <c r="E110" s="74"/>
      <c r="F110" s="74"/>
      <c r="G110" s="74"/>
      <c r="H110" s="74"/>
      <c r="I110" s="74"/>
    </row>
    <row r="112" spans="1:11" x14ac:dyDescent="0.25">
      <c r="A112" s="31" t="s">
        <v>59</v>
      </c>
      <c r="B112" s="70" t="s">
        <v>60</v>
      </c>
    </row>
    <row r="114" spans="1:9" x14ac:dyDescent="0.25">
      <c r="B114" s="74" t="s">
        <v>172</v>
      </c>
      <c r="C114" s="74"/>
      <c r="D114" s="74"/>
      <c r="E114" s="74"/>
      <c r="F114" s="74"/>
      <c r="G114" s="74"/>
      <c r="H114" s="74"/>
      <c r="I114" s="74"/>
    </row>
    <row r="115" spans="1:9" x14ac:dyDescent="0.25">
      <c r="B115" s="74"/>
      <c r="C115" s="74"/>
      <c r="D115" s="74"/>
      <c r="E115" s="74"/>
      <c r="F115" s="74"/>
      <c r="G115" s="74"/>
      <c r="H115" s="74"/>
      <c r="I115" s="74"/>
    </row>
    <row r="116" spans="1:9" x14ac:dyDescent="0.25">
      <c r="B116" s="74"/>
      <c r="C116" s="74"/>
      <c r="D116" s="74"/>
      <c r="E116" s="74"/>
      <c r="F116" s="74"/>
      <c r="G116" s="74"/>
      <c r="H116" s="74"/>
      <c r="I116" s="74"/>
    </row>
    <row r="117" spans="1:9" x14ac:dyDescent="0.25">
      <c r="B117" s="74"/>
      <c r="C117" s="74"/>
      <c r="D117" s="74"/>
      <c r="E117" s="74"/>
      <c r="F117" s="74"/>
      <c r="G117" s="74"/>
      <c r="H117" s="74"/>
      <c r="I117" s="74"/>
    </row>
    <row r="118" spans="1:9" x14ac:dyDescent="0.25">
      <c r="B118" s="74"/>
      <c r="C118" s="74"/>
      <c r="D118" s="74"/>
      <c r="E118" s="74"/>
      <c r="F118" s="74"/>
      <c r="G118" s="74"/>
      <c r="H118" s="74"/>
      <c r="I118" s="74"/>
    </row>
    <row r="120" spans="1:9" x14ac:dyDescent="0.25">
      <c r="A120" s="31" t="s">
        <v>61</v>
      </c>
      <c r="B120" s="75" t="s">
        <v>62</v>
      </c>
      <c r="C120" s="75"/>
      <c r="D120" s="75"/>
      <c r="E120" s="75"/>
      <c r="F120" s="75"/>
      <c r="G120" s="75"/>
    </row>
    <row r="122" spans="1:9" x14ac:dyDescent="0.25">
      <c r="B122" s="71" t="s">
        <v>63</v>
      </c>
      <c r="C122" s="72" t="s">
        <v>113</v>
      </c>
    </row>
    <row r="124" spans="1:9" x14ac:dyDescent="0.25">
      <c r="A124" s="31" t="s">
        <v>64</v>
      </c>
      <c r="B124" s="77" t="s">
        <v>65</v>
      </c>
      <c r="C124" s="77"/>
      <c r="D124" s="77"/>
      <c r="E124" s="77"/>
      <c r="F124" s="72">
        <v>215</v>
      </c>
    </row>
  </sheetData>
  <sheetProtection algorithmName="SHA-512" hashValue="ghSVDIKtoRGdSubve+8na05hMuBnwyWNdyfO+YXaSs//teMCK5L+CWatsnQYz60hEMer/Qsp1p6p7vXEY9f5gw==" saltValue="gWrmyvIv6HK4+CWERiyMHQ==" spinCount="100000" sheet="1" objects="1" scenarios="1"/>
  <protectedRanges>
    <protectedRange sqref="F124" name="Range8"/>
    <protectedRange sqref="C122" name="Range7"/>
    <protectedRange sqref="B114" name="Range6"/>
    <protectedRange sqref="B106" name="Range5"/>
    <protectedRange sqref="C92:K101" name="Range4"/>
    <protectedRange sqref="C55:E84" name="Range3"/>
    <protectedRange sqref="D512" name="Range2"/>
    <protectedRange sqref="C11:T46" name="Range1"/>
  </protectedRanges>
  <mergeCells count="10">
    <mergeCell ref="B1:F1"/>
    <mergeCell ref="B3:G3"/>
    <mergeCell ref="B5:G5"/>
    <mergeCell ref="B7:G7"/>
    <mergeCell ref="B106:I110"/>
    <mergeCell ref="B114:I118"/>
    <mergeCell ref="B120:G120"/>
    <mergeCell ref="B49:H49"/>
    <mergeCell ref="B88:I88"/>
    <mergeCell ref="B124:E124"/>
  </mergeCells>
  <dataValidations count="2">
    <dataValidation type="date" allowBlank="1" showInputMessage="1" showErrorMessage="1" sqref="K92:K101" xr:uid="{C2F9691F-1F5E-42D0-8237-1C74E1D254BD}">
      <formula1>1</formula1>
      <formula2>401768</formula2>
    </dataValidation>
    <dataValidation allowBlank="1" showInputMessage="1" showErrorMessage="1" sqref="E10" xr:uid="{6969B872-B08D-4AC6-B15A-312448C2E2C0}"/>
  </dataValidations>
  <hyperlinks>
    <hyperlink ref="C51" r:id="rId1" display="Area Median Income" xr:uid="{02DBA0EA-3535-4096-9B25-B41C7FD18EFF}"/>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6">
        <x14:dataValidation type="list" allowBlank="1" showInputMessage="1" showErrorMessage="1" xr:uid="{78C7910A-8370-4706-8989-78808599DAEE}">
          <x14:formula1>
            <xm:f>'List(Hide when complete)'!$K$2:$K$8</xm:f>
          </x14:formula1>
          <xm:sqref>G11:G46</xm:sqref>
        </x14:dataValidation>
        <x14:dataValidation type="list" allowBlank="1" showInputMessage="1" showErrorMessage="1" xr:uid="{20A33A58-F998-487F-81CE-5A937096A5D9}">
          <x14:formula1>
            <xm:f>'List(Hide when complete)'!$M$2:$M$4</xm:f>
          </x14:formula1>
          <xm:sqref>J92:J101</xm:sqref>
        </x14:dataValidation>
        <x14:dataValidation type="list" allowBlank="1" showInputMessage="1" showErrorMessage="1" xr:uid="{C07272E9-BF8A-4952-B7F2-47406C614C09}">
          <x14:formula1>
            <xm:f>'List(Hide when complete)'!$O$2:$O$4</xm:f>
          </x14:formula1>
          <xm:sqref>C122</xm:sqref>
        </x14:dataValidation>
        <x14:dataValidation type="list" allowBlank="1" showInputMessage="1" showErrorMessage="1" xr:uid="{2272990B-9EA7-4B70-A722-A173BDEC9603}">
          <x14:formula1>
            <xm:f>'List(Hide when complete)'!$I$2:$I$18</xm:f>
          </x14:formula1>
          <xm:sqref>E11:E46</xm:sqref>
        </x14:dataValidation>
        <x14:dataValidation type="list" allowBlank="1" showInputMessage="1" showErrorMessage="1" xr:uid="{13D2F390-5113-4188-8DC4-D1CCF58B94A4}">
          <x14:formula1>
            <xm:f>'List(Hide when complete)'!$Q$2:$Q$18</xm:f>
          </x14:formula1>
          <xm:sqref>E92:E101</xm:sqref>
        </x14:dataValidation>
        <x14:dataValidation type="list" allowBlank="1" showInputMessage="1" showErrorMessage="1" xr:uid="{3B5DCC5F-C1E2-4A91-9D00-4D8E2A4A4810}">
          <x14:formula1>
            <xm:f>'List(Hide when complete)'!$S$2:$S$8</xm:f>
          </x14:formula1>
          <xm:sqref>G92:G101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A86E-61F3-41AB-98C5-E359391AE1C3}">
  <sheetPr>
    <tabColor rgb="FFFFFF00"/>
  </sheetPr>
  <dimension ref="A1:E47"/>
  <sheetViews>
    <sheetView topLeftCell="A28" workbookViewId="0">
      <selection activeCell="B36" sqref="B36"/>
    </sheetView>
  </sheetViews>
  <sheetFormatPr defaultRowHeight="15" x14ac:dyDescent="0.25"/>
  <cols>
    <col min="1" max="3" width="48.7109375" customWidth="1"/>
  </cols>
  <sheetData>
    <row r="1" spans="1:5" ht="18.75" x14ac:dyDescent="0.25">
      <c r="A1" s="78" t="s">
        <v>66</v>
      </c>
      <c r="B1" s="78"/>
      <c r="C1" s="78"/>
      <c r="D1" s="78"/>
      <c r="E1" s="78"/>
    </row>
    <row r="2" spans="1:5" ht="18.75" x14ac:dyDescent="0.25">
      <c r="A2" s="40"/>
      <c r="B2" s="40"/>
      <c r="C2" s="40"/>
      <c r="D2" s="40"/>
      <c r="E2" s="40"/>
    </row>
    <row r="3" spans="1:5" ht="63" customHeight="1" x14ac:dyDescent="0.25">
      <c r="A3" s="79" t="s">
        <v>67</v>
      </c>
      <c r="B3" s="80"/>
      <c r="C3" s="80"/>
    </row>
    <row r="5" spans="1:5" ht="62.25" customHeight="1" x14ac:dyDescent="0.25">
      <c r="A5" s="87" t="s">
        <v>68</v>
      </c>
      <c r="B5" s="88"/>
      <c r="C5" s="88"/>
    </row>
    <row r="8" spans="1:5" x14ac:dyDescent="0.25">
      <c r="A8" s="41" t="s">
        <v>69</v>
      </c>
    </row>
    <row r="9" spans="1:5" x14ac:dyDescent="0.25">
      <c r="A9" s="38" t="s">
        <v>70</v>
      </c>
    </row>
    <row r="11" spans="1:5" x14ac:dyDescent="0.25">
      <c r="A11" s="32" t="s">
        <v>169</v>
      </c>
      <c r="B11" s="32"/>
      <c r="C11" s="32"/>
    </row>
    <row r="12" spans="1:5" x14ac:dyDescent="0.25">
      <c r="A12" s="32"/>
      <c r="B12" s="32"/>
      <c r="C12" s="32"/>
    </row>
    <row r="13" spans="1:5" x14ac:dyDescent="0.25">
      <c r="A13" s="32"/>
      <c r="B13" s="32"/>
      <c r="C13" s="32"/>
    </row>
    <row r="14" spans="1:5" x14ac:dyDescent="0.25">
      <c r="A14" s="32"/>
      <c r="B14" s="32"/>
      <c r="C14" s="32"/>
    </row>
    <row r="15" spans="1:5" x14ac:dyDescent="0.25">
      <c r="A15" s="32"/>
      <c r="B15" s="32"/>
      <c r="C15" s="32"/>
    </row>
    <row r="16" spans="1:5" x14ac:dyDescent="0.25">
      <c r="A16" s="32"/>
      <c r="B16" s="32"/>
      <c r="C16" s="32"/>
    </row>
    <row r="17" spans="1:3" x14ac:dyDescent="0.25">
      <c r="A17" s="32"/>
      <c r="B17" s="32"/>
      <c r="C17" s="32"/>
    </row>
    <row r="18" spans="1:3" x14ac:dyDescent="0.25">
      <c r="A18" s="32"/>
      <c r="B18" s="32"/>
      <c r="C18" s="32"/>
    </row>
    <row r="19" spans="1:3" x14ac:dyDescent="0.25">
      <c r="A19" s="32"/>
      <c r="B19" s="32"/>
      <c r="C19" s="32"/>
    </row>
    <row r="20" spans="1:3" x14ac:dyDescent="0.25">
      <c r="A20" s="32"/>
      <c r="B20" s="32"/>
      <c r="C20" s="32"/>
    </row>
    <row r="21" spans="1:3" x14ac:dyDescent="0.25">
      <c r="A21" s="39"/>
      <c r="B21" s="39"/>
      <c r="C21" s="39"/>
    </row>
    <row r="22" spans="1:3" x14ac:dyDescent="0.25">
      <c r="A22" s="32"/>
      <c r="B22" s="32"/>
      <c r="C22" s="32"/>
    </row>
    <row r="23" spans="1:3" x14ac:dyDescent="0.25">
      <c r="A23" s="41"/>
    </row>
    <row r="24" spans="1:3" x14ac:dyDescent="0.25">
      <c r="A24" s="41"/>
    </row>
    <row r="25" spans="1:3" x14ac:dyDescent="0.25">
      <c r="A25" s="41" t="s">
        <v>71</v>
      </c>
    </row>
    <row r="26" spans="1:3" x14ac:dyDescent="0.25">
      <c r="A26" t="s">
        <v>72</v>
      </c>
    </row>
    <row r="27" spans="1:3" x14ac:dyDescent="0.25">
      <c r="A27" s="41"/>
    </row>
    <row r="28" spans="1:3" x14ac:dyDescent="0.25">
      <c r="B28" s="4" t="s">
        <v>73</v>
      </c>
      <c r="C28" s="4" t="s">
        <v>74</v>
      </c>
    </row>
    <row r="29" spans="1:3" x14ac:dyDescent="0.25">
      <c r="A29" s="5" t="s">
        <v>75</v>
      </c>
    </row>
    <row r="30" spans="1:3" x14ac:dyDescent="0.25">
      <c r="A30" t="s">
        <v>76</v>
      </c>
      <c r="B30" s="20" t="s">
        <v>169</v>
      </c>
      <c r="C30" s="20"/>
    </row>
    <row r="31" spans="1:3" x14ac:dyDescent="0.25">
      <c r="A31" t="s">
        <v>77</v>
      </c>
      <c r="B31" s="20"/>
      <c r="C31" s="20"/>
    </row>
    <row r="32" spans="1:3" x14ac:dyDescent="0.25">
      <c r="A32" t="s">
        <v>78</v>
      </c>
      <c r="B32" s="20"/>
      <c r="C32" s="20"/>
    </row>
    <row r="33" spans="1:3" x14ac:dyDescent="0.25">
      <c r="A33" t="s">
        <v>39</v>
      </c>
      <c r="B33" s="3">
        <f>SUM(B30:B32)</f>
        <v>0</v>
      </c>
      <c r="C33" s="3">
        <f>SUM(C30:C32)</f>
        <v>0</v>
      </c>
    </row>
    <row r="35" spans="1:3" x14ac:dyDescent="0.25">
      <c r="A35" s="5" t="s">
        <v>79</v>
      </c>
    </row>
    <row r="36" spans="1:3" x14ac:dyDescent="0.25">
      <c r="A36" t="s">
        <v>80</v>
      </c>
      <c r="B36" s="20" t="s">
        <v>169</v>
      </c>
      <c r="C36" s="20"/>
    </row>
    <row r="37" spans="1:3" x14ac:dyDescent="0.25">
      <c r="A37" t="s">
        <v>81</v>
      </c>
      <c r="B37" s="20"/>
      <c r="C37" s="20"/>
    </row>
    <row r="38" spans="1:3" x14ac:dyDescent="0.25">
      <c r="A38" t="s">
        <v>82</v>
      </c>
      <c r="B38" s="20"/>
      <c r="C38" s="20"/>
    </row>
    <row r="39" spans="1:3" x14ac:dyDescent="0.25">
      <c r="A39" t="s">
        <v>83</v>
      </c>
      <c r="B39" s="20"/>
      <c r="C39" s="20"/>
    </row>
    <row r="40" spans="1:3" x14ac:dyDescent="0.25">
      <c r="A40" t="s">
        <v>84</v>
      </c>
      <c r="B40" s="20"/>
      <c r="C40" s="20"/>
    </row>
    <row r="41" spans="1:3" x14ac:dyDescent="0.25">
      <c r="A41" t="s">
        <v>85</v>
      </c>
      <c r="B41" s="20"/>
      <c r="C41" s="20"/>
    </row>
    <row r="42" spans="1:3" x14ac:dyDescent="0.25">
      <c r="A42" t="s">
        <v>86</v>
      </c>
      <c r="B42" s="20"/>
      <c r="C42" s="20"/>
    </row>
    <row r="43" spans="1:3" x14ac:dyDescent="0.25">
      <c r="A43" t="s">
        <v>87</v>
      </c>
      <c r="B43" s="20"/>
      <c r="C43" s="20"/>
    </row>
    <row r="44" spans="1:3" x14ac:dyDescent="0.25">
      <c r="A44" t="s">
        <v>88</v>
      </c>
      <c r="B44" s="20"/>
      <c r="C44" s="20"/>
    </row>
    <row r="45" spans="1:3" x14ac:dyDescent="0.25">
      <c r="A45" t="s">
        <v>89</v>
      </c>
      <c r="B45" s="20"/>
      <c r="C45" s="20"/>
    </row>
    <row r="46" spans="1:3" x14ac:dyDescent="0.25">
      <c r="A46" t="s">
        <v>90</v>
      </c>
      <c r="B46" s="20"/>
      <c r="C46" s="20"/>
    </row>
    <row r="47" spans="1:3" x14ac:dyDescent="0.25">
      <c r="A47" t="s">
        <v>39</v>
      </c>
      <c r="B47">
        <f>SUM(B36:B46)</f>
        <v>0</v>
      </c>
      <c r="C47">
        <f>SUM(C36:C46)</f>
        <v>0</v>
      </c>
    </row>
  </sheetData>
  <sheetProtection sheet="1" objects="1" scenarios="1"/>
  <protectedRanges>
    <protectedRange sqref="A11:C22" name="Range1"/>
    <protectedRange sqref="B30:C32" name="Range2"/>
    <protectedRange sqref="B36:C46" name="Range3"/>
  </protectedRanges>
  <mergeCells count="3">
    <mergeCell ref="A3:C3"/>
    <mergeCell ref="A5:C5"/>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219B5-2009-4D48-82AD-999DDF86D5F6}">
  <dimension ref="A1:S18"/>
  <sheetViews>
    <sheetView topLeftCell="I1" workbookViewId="0">
      <selection activeCell="S11" sqref="S11"/>
    </sheetView>
  </sheetViews>
  <sheetFormatPr defaultRowHeight="15" x14ac:dyDescent="0.25"/>
  <cols>
    <col min="1" max="1" width="19.7109375" bestFit="1" customWidth="1"/>
    <col min="3" max="3" width="25.140625" bestFit="1" customWidth="1"/>
    <col min="5" max="5" width="27" bestFit="1" customWidth="1"/>
    <col min="7" max="7" width="29.140625" bestFit="1" customWidth="1"/>
    <col min="9" max="9" width="32.28515625" bestFit="1" customWidth="1"/>
    <col min="11" max="11" width="44.140625" customWidth="1"/>
    <col min="13" max="13" width="23.28515625" bestFit="1" customWidth="1"/>
    <col min="15" max="15" width="30" bestFit="1" customWidth="1"/>
    <col min="17" max="17" width="33.28515625" bestFit="1" customWidth="1"/>
    <col min="19" max="19" width="42.85546875" bestFit="1" customWidth="1"/>
  </cols>
  <sheetData>
    <row r="1" spans="1:19" x14ac:dyDescent="0.25">
      <c r="A1" t="s">
        <v>91</v>
      </c>
      <c r="C1" t="s">
        <v>92</v>
      </c>
      <c r="E1" t="s">
        <v>93</v>
      </c>
      <c r="G1" t="s">
        <v>94</v>
      </c>
      <c r="I1" t="s">
        <v>95</v>
      </c>
      <c r="K1" t="s">
        <v>96</v>
      </c>
      <c r="M1" t="s">
        <v>97</v>
      </c>
      <c r="O1" t="s">
        <v>98</v>
      </c>
      <c r="Q1" s="36" t="s">
        <v>96</v>
      </c>
      <c r="S1" t="s">
        <v>99</v>
      </c>
    </row>
    <row r="2" spans="1:19" x14ac:dyDescent="0.25">
      <c r="A2" t="s">
        <v>100</v>
      </c>
      <c r="C2">
        <v>2025</v>
      </c>
      <c r="E2" t="s">
        <v>101</v>
      </c>
      <c r="G2" t="s">
        <v>102</v>
      </c>
      <c r="I2" t="s">
        <v>103</v>
      </c>
      <c r="K2" t="s">
        <v>104</v>
      </c>
      <c r="M2" t="s">
        <v>105</v>
      </c>
      <c r="O2" t="s">
        <v>106</v>
      </c>
      <c r="Q2" t="s">
        <v>103</v>
      </c>
      <c r="S2" t="s">
        <v>104</v>
      </c>
    </row>
    <row r="3" spans="1:19" x14ac:dyDescent="0.25">
      <c r="A3" t="s">
        <v>107</v>
      </c>
      <c r="C3">
        <v>2026</v>
      </c>
      <c r="E3" t="s">
        <v>108</v>
      </c>
      <c r="G3" t="s">
        <v>109</v>
      </c>
      <c r="I3" t="s">
        <v>110</v>
      </c>
      <c r="K3" t="s">
        <v>111</v>
      </c>
      <c r="M3" t="s">
        <v>112</v>
      </c>
      <c r="O3" t="s">
        <v>113</v>
      </c>
      <c r="Q3" t="s">
        <v>110</v>
      </c>
      <c r="S3" t="s">
        <v>111</v>
      </c>
    </row>
    <row r="4" spans="1:19" x14ac:dyDescent="0.25">
      <c r="A4" t="s">
        <v>114</v>
      </c>
      <c r="C4">
        <v>2027</v>
      </c>
      <c r="G4" t="s">
        <v>115</v>
      </c>
      <c r="I4" t="s">
        <v>116</v>
      </c>
      <c r="K4" t="s">
        <v>117</v>
      </c>
      <c r="M4" t="s">
        <v>118</v>
      </c>
      <c r="O4" s="30" t="s">
        <v>119</v>
      </c>
      <c r="Q4" t="s">
        <v>116</v>
      </c>
      <c r="S4" t="s">
        <v>117</v>
      </c>
    </row>
    <row r="5" spans="1:19" x14ac:dyDescent="0.25">
      <c r="A5" t="s">
        <v>120</v>
      </c>
      <c r="G5" t="s">
        <v>121</v>
      </c>
      <c r="I5" t="s">
        <v>122</v>
      </c>
      <c r="K5" t="s">
        <v>123</v>
      </c>
      <c r="Q5" t="s">
        <v>122</v>
      </c>
      <c r="S5" t="s">
        <v>123</v>
      </c>
    </row>
    <row r="6" spans="1:19" x14ac:dyDescent="0.25">
      <c r="G6" t="s">
        <v>124</v>
      </c>
      <c r="I6" t="s">
        <v>125</v>
      </c>
      <c r="K6" t="s">
        <v>126</v>
      </c>
      <c r="Q6" t="s">
        <v>125</v>
      </c>
      <c r="S6" t="s">
        <v>126</v>
      </c>
    </row>
    <row r="7" spans="1:19" x14ac:dyDescent="0.25">
      <c r="G7" t="s">
        <v>127</v>
      </c>
      <c r="I7" t="s">
        <v>128</v>
      </c>
      <c r="K7" t="s">
        <v>129</v>
      </c>
      <c r="Q7" t="s">
        <v>128</v>
      </c>
      <c r="S7" t="s">
        <v>129</v>
      </c>
    </row>
    <row r="8" spans="1:19" x14ac:dyDescent="0.25">
      <c r="G8" t="s">
        <v>130</v>
      </c>
      <c r="I8" t="s">
        <v>131</v>
      </c>
      <c r="K8" t="s">
        <v>132</v>
      </c>
      <c r="Q8" t="s">
        <v>131</v>
      </c>
      <c r="S8" t="s">
        <v>132</v>
      </c>
    </row>
    <row r="9" spans="1:19" x14ac:dyDescent="0.25">
      <c r="G9" t="s">
        <v>133</v>
      </c>
      <c r="I9" t="s">
        <v>134</v>
      </c>
      <c r="Q9" t="s">
        <v>134</v>
      </c>
    </row>
    <row r="10" spans="1:19" x14ac:dyDescent="0.25">
      <c r="G10" t="s">
        <v>135</v>
      </c>
      <c r="I10" t="s">
        <v>136</v>
      </c>
      <c r="Q10" t="s">
        <v>136</v>
      </c>
    </row>
    <row r="11" spans="1:19" x14ac:dyDescent="0.25">
      <c r="G11" t="s">
        <v>137</v>
      </c>
      <c r="I11" t="s">
        <v>138</v>
      </c>
      <c r="Q11" t="s">
        <v>138</v>
      </c>
    </row>
    <row r="12" spans="1:19" x14ac:dyDescent="0.25">
      <c r="G12" t="s">
        <v>139</v>
      </c>
      <c r="I12" t="s">
        <v>140</v>
      </c>
      <c r="Q12" t="s">
        <v>140</v>
      </c>
    </row>
    <row r="13" spans="1:19" x14ac:dyDescent="0.25">
      <c r="G13" t="s">
        <v>141</v>
      </c>
      <c r="I13" t="s">
        <v>142</v>
      </c>
      <c r="Q13" t="s">
        <v>142</v>
      </c>
    </row>
    <row r="14" spans="1:19" x14ac:dyDescent="0.25">
      <c r="I14" t="s">
        <v>143</v>
      </c>
      <c r="Q14" t="s">
        <v>143</v>
      </c>
    </row>
    <row r="15" spans="1:19" x14ac:dyDescent="0.25">
      <c r="I15" t="s">
        <v>144</v>
      </c>
      <c r="Q15" t="s">
        <v>144</v>
      </c>
    </row>
    <row r="16" spans="1:19" x14ac:dyDescent="0.25">
      <c r="I16" t="s">
        <v>145</v>
      </c>
      <c r="Q16" t="s">
        <v>145</v>
      </c>
    </row>
    <row r="17" spans="9:17" x14ac:dyDescent="0.25">
      <c r="I17" t="s">
        <v>146</v>
      </c>
      <c r="Q17" t="s">
        <v>146</v>
      </c>
    </row>
    <row r="18" spans="9:17" x14ac:dyDescent="0.25">
      <c r="I18" t="s">
        <v>132</v>
      </c>
      <c r="Q18" t="s">
        <v>130</v>
      </c>
    </row>
  </sheetData>
  <sortState xmlns:xlrd2="http://schemas.microsoft.com/office/spreadsheetml/2017/richdata2" ref="G2:G13">
    <sortCondition ref="G2:G13"/>
  </sortState>
  <hyperlinks>
    <hyperlink ref="O4" r:id="rId1" location="sec_4-231" xr:uid="{00778D61-CF2F-4788-89ED-ACFC2EE6076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3260-143B-4684-8A57-F9AC2B4D9D5F}">
  <dimension ref="A1:H42"/>
  <sheetViews>
    <sheetView workbookViewId="0">
      <selection activeCell="H7" sqref="H7"/>
    </sheetView>
  </sheetViews>
  <sheetFormatPr defaultColWidth="8.7109375" defaultRowHeight="15" x14ac:dyDescent="0.25"/>
  <cols>
    <col min="1" max="1" width="8.7109375" style="9"/>
    <col min="2" max="2" width="25.28515625" style="9" customWidth="1"/>
    <col min="3" max="3" width="18.140625" style="9" customWidth="1"/>
    <col min="4" max="4" width="15.85546875" style="9" customWidth="1"/>
    <col min="5" max="5" width="15.140625" style="9" customWidth="1"/>
    <col min="6" max="6" width="17.5703125" style="9" customWidth="1"/>
    <col min="7" max="7" width="18.7109375" style="9" customWidth="1"/>
    <col min="8" max="16384" width="8.7109375" style="9"/>
  </cols>
  <sheetData>
    <row r="1" spans="1:8" ht="15" customHeight="1" x14ac:dyDescent="0.25">
      <c r="A1" s="89" t="s">
        <v>147</v>
      </c>
      <c r="B1" s="89"/>
      <c r="C1" s="89"/>
      <c r="D1" s="89"/>
      <c r="E1" s="89"/>
      <c r="F1" s="89"/>
      <c r="G1" s="89"/>
    </row>
    <row r="2" spans="1:8" x14ac:dyDescent="0.25">
      <c r="A2" s="89"/>
      <c r="B2" s="89"/>
      <c r="C2" s="89"/>
      <c r="D2" s="89"/>
      <c r="E2" s="89"/>
      <c r="F2" s="89"/>
      <c r="G2" s="89"/>
    </row>
    <row r="3" spans="1:8" x14ac:dyDescent="0.25">
      <c r="A3" s="89"/>
      <c r="B3" s="89"/>
      <c r="C3" s="89"/>
      <c r="D3" s="89"/>
      <c r="E3" s="89"/>
      <c r="F3" s="89"/>
      <c r="G3" s="89"/>
    </row>
    <row r="4" spans="1:8" x14ac:dyDescent="0.25">
      <c r="A4" s="89"/>
      <c r="B4" s="89"/>
      <c r="C4" s="89"/>
      <c r="D4" s="89"/>
      <c r="E4" s="89"/>
      <c r="F4" s="89"/>
      <c r="G4" s="89"/>
    </row>
    <row r="5" spans="1:8" x14ac:dyDescent="0.25">
      <c r="A5" s="89"/>
      <c r="B5" s="89"/>
      <c r="C5" s="89"/>
      <c r="D5" s="89"/>
      <c r="E5" s="89"/>
      <c r="F5" s="89"/>
      <c r="G5" s="89"/>
    </row>
    <row r="6" spans="1:8" x14ac:dyDescent="0.25">
      <c r="B6" s="10"/>
    </row>
    <row r="7" spans="1:8" x14ac:dyDescent="0.25">
      <c r="B7" s="11" t="s">
        <v>42</v>
      </c>
      <c r="C7" s="23"/>
    </row>
    <row r="9" spans="1:8" ht="29.45" customHeight="1" x14ac:dyDescent="0.25">
      <c r="B9" s="12"/>
      <c r="C9" s="12"/>
      <c r="D9" s="90" t="s">
        <v>148</v>
      </c>
      <c r="E9" s="90"/>
      <c r="F9" s="90"/>
      <c r="G9" s="12"/>
      <c r="H9" s="12"/>
    </row>
    <row r="10" spans="1:8" ht="30" x14ac:dyDescent="0.25">
      <c r="B10" s="13" t="s">
        <v>44</v>
      </c>
      <c r="C10" s="13" t="s">
        <v>45</v>
      </c>
      <c r="D10" s="13" t="s">
        <v>47</v>
      </c>
      <c r="E10" s="13" t="s">
        <v>48</v>
      </c>
      <c r="F10" s="13" t="s">
        <v>49</v>
      </c>
      <c r="G10" s="13" t="s">
        <v>46</v>
      </c>
    </row>
    <row r="11" spans="1:8" x14ac:dyDescent="0.25">
      <c r="A11" s="14">
        <v>1</v>
      </c>
      <c r="B11" s="22"/>
      <c r="C11" s="22"/>
      <c r="D11" s="6" t="str">
        <f t="shared" ref="D11:D40" si="0">IF(B11="","",IF(B11-C11=0,"0",B11-C11))</f>
        <v/>
      </c>
      <c r="E11" s="7" t="str">
        <f>IF(B11&gt;0,B11/($C$7/12*0.3)," ")</f>
        <v xml:space="preserve"> </v>
      </c>
      <c r="F11" s="8" t="str">
        <f>IF(E11=" "," ",IF(E11&lt;=25%,25%,IF(E11&lt;=50%,50%,IF(E11&lt;=80%,80%,IF(E11&lt;=100%,100%,"100%+")))))</f>
        <v xml:space="preserve"> </v>
      </c>
      <c r="G11" s="21"/>
    </row>
    <row r="12" spans="1:8" x14ac:dyDescent="0.25">
      <c r="A12" s="14">
        <v>2</v>
      </c>
      <c r="B12" s="22"/>
      <c r="C12" s="22"/>
      <c r="D12" s="6" t="str">
        <f t="shared" si="0"/>
        <v/>
      </c>
      <c r="E12" s="7" t="str">
        <f t="shared" ref="E12:E40" si="1">IF(B12&gt;0,B12/($C$7/12*0.3)," ")</f>
        <v xml:space="preserve"> </v>
      </c>
      <c r="F12" s="8" t="str">
        <f t="shared" ref="F12:F40" si="2">IF(E12=" "," ",IF(E12&lt;=25%,25%,IF(E12&lt;=50%,50%,IF(E12&lt;=80%,80%,IF(E12&lt;=100%,100%,"100%+")))))</f>
        <v xml:space="preserve"> </v>
      </c>
      <c r="G12" s="21"/>
    </row>
    <row r="13" spans="1:8" x14ac:dyDescent="0.25">
      <c r="A13" s="14">
        <v>3</v>
      </c>
      <c r="B13" s="22"/>
      <c r="C13" s="22"/>
      <c r="D13" s="6" t="str">
        <f t="shared" si="0"/>
        <v/>
      </c>
      <c r="E13" s="7" t="str">
        <f t="shared" si="1"/>
        <v xml:space="preserve"> </v>
      </c>
      <c r="F13" s="8" t="str">
        <f t="shared" si="2"/>
        <v xml:space="preserve"> </v>
      </c>
      <c r="G13" s="21"/>
    </row>
    <row r="14" spans="1:8" x14ac:dyDescent="0.25">
      <c r="A14" s="14">
        <v>4</v>
      </c>
      <c r="B14" s="22"/>
      <c r="C14" s="22"/>
      <c r="D14" s="6" t="str">
        <f t="shared" si="0"/>
        <v/>
      </c>
      <c r="E14" s="7" t="str">
        <f t="shared" si="1"/>
        <v xml:space="preserve"> </v>
      </c>
      <c r="F14" s="8" t="str">
        <f t="shared" si="2"/>
        <v xml:space="preserve"> </v>
      </c>
      <c r="G14" s="21"/>
    </row>
    <row r="15" spans="1:8" x14ac:dyDescent="0.25">
      <c r="A15" s="14">
        <v>5</v>
      </c>
      <c r="B15" s="22"/>
      <c r="C15" s="22"/>
      <c r="D15" s="6" t="str">
        <f t="shared" si="0"/>
        <v/>
      </c>
      <c r="E15" s="7" t="str">
        <f t="shared" si="1"/>
        <v xml:space="preserve"> </v>
      </c>
      <c r="F15" s="8" t="str">
        <f t="shared" si="2"/>
        <v xml:space="preserve"> </v>
      </c>
      <c r="G15" s="21"/>
    </row>
    <row r="16" spans="1:8" x14ac:dyDescent="0.25">
      <c r="A16" s="14">
        <v>6</v>
      </c>
      <c r="B16" s="22"/>
      <c r="C16" s="22"/>
      <c r="D16" s="6" t="str">
        <f t="shared" si="0"/>
        <v/>
      </c>
      <c r="E16" s="7" t="str">
        <f t="shared" si="1"/>
        <v xml:space="preserve"> </v>
      </c>
      <c r="F16" s="8"/>
      <c r="G16" s="21"/>
    </row>
    <row r="17" spans="1:7" x14ac:dyDescent="0.25">
      <c r="A17" s="14">
        <v>7</v>
      </c>
      <c r="B17" s="22"/>
      <c r="C17" s="22"/>
      <c r="D17" s="6" t="str">
        <f t="shared" si="0"/>
        <v/>
      </c>
      <c r="E17" s="7" t="str">
        <f t="shared" si="1"/>
        <v xml:space="preserve"> </v>
      </c>
      <c r="F17" s="8" t="str">
        <f t="shared" si="2"/>
        <v xml:space="preserve"> </v>
      </c>
      <c r="G17" s="21"/>
    </row>
    <row r="18" spans="1:7" x14ac:dyDescent="0.25">
      <c r="A18" s="14">
        <v>8</v>
      </c>
      <c r="B18" s="22"/>
      <c r="C18" s="22"/>
      <c r="D18" s="6" t="str">
        <f t="shared" si="0"/>
        <v/>
      </c>
      <c r="E18" s="7" t="str">
        <f t="shared" si="1"/>
        <v xml:space="preserve"> </v>
      </c>
      <c r="F18" s="8" t="str">
        <f t="shared" si="2"/>
        <v xml:space="preserve"> </v>
      </c>
      <c r="G18" s="21"/>
    </row>
    <row r="19" spans="1:7" x14ac:dyDescent="0.25">
      <c r="A19" s="14">
        <v>9</v>
      </c>
      <c r="B19" s="22"/>
      <c r="C19" s="22"/>
      <c r="D19" s="6" t="str">
        <f t="shared" si="0"/>
        <v/>
      </c>
      <c r="E19" s="7" t="str">
        <f t="shared" si="1"/>
        <v xml:space="preserve"> </v>
      </c>
      <c r="F19" s="8" t="str">
        <f t="shared" si="2"/>
        <v xml:space="preserve"> </v>
      </c>
      <c r="G19" s="21"/>
    </row>
    <row r="20" spans="1:7" x14ac:dyDescent="0.25">
      <c r="A20" s="14">
        <v>10</v>
      </c>
      <c r="B20" s="22"/>
      <c r="C20" s="22"/>
      <c r="D20" s="6" t="str">
        <f t="shared" si="0"/>
        <v/>
      </c>
      <c r="E20" s="7" t="str">
        <f t="shared" si="1"/>
        <v xml:space="preserve"> </v>
      </c>
      <c r="F20" s="8" t="str">
        <f t="shared" si="2"/>
        <v xml:space="preserve"> </v>
      </c>
      <c r="G20" s="21"/>
    </row>
    <row r="21" spans="1:7" x14ac:dyDescent="0.25">
      <c r="A21" s="14">
        <v>11</v>
      </c>
      <c r="B21" s="22"/>
      <c r="C21" s="22"/>
      <c r="D21" s="6" t="str">
        <f t="shared" si="0"/>
        <v/>
      </c>
      <c r="E21" s="7" t="str">
        <f t="shared" si="1"/>
        <v xml:space="preserve"> </v>
      </c>
      <c r="F21" s="8" t="str">
        <f t="shared" si="2"/>
        <v xml:space="preserve"> </v>
      </c>
      <c r="G21" s="21"/>
    </row>
    <row r="22" spans="1:7" x14ac:dyDescent="0.25">
      <c r="A22" s="14">
        <v>12</v>
      </c>
      <c r="B22" s="22"/>
      <c r="C22" s="22"/>
      <c r="D22" s="6" t="str">
        <f t="shared" si="0"/>
        <v/>
      </c>
      <c r="E22" s="7" t="str">
        <f t="shared" si="1"/>
        <v xml:space="preserve"> </v>
      </c>
      <c r="F22" s="8" t="str">
        <f t="shared" si="2"/>
        <v xml:space="preserve"> </v>
      </c>
      <c r="G22" s="21"/>
    </row>
    <row r="23" spans="1:7" x14ac:dyDescent="0.25">
      <c r="A23" s="14">
        <v>13</v>
      </c>
      <c r="B23" s="22"/>
      <c r="C23" s="22"/>
      <c r="D23" s="6" t="str">
        <f t="shared" si="0"/>
        <v/>
      </c>
      <c r="E23" s="7" t="str">
        <f t="shared" si="1"/>
        <v xml:space="preserve"> </v>
      </c>
      <c r="F23" s="8" t="str">
        <f t="shared" si="2"/>
        <v xml:space="preserve"> </v>
      </c>
      <c r="G23" s="21"/>
    </row>
    <row r="24" spans="1:7" x14ac:dyDescent="0.25">
      <c r="A24" s="14">
        <v>14</v>
      </c>
      <c r="B24" s="22"/>
      <c r="C24" s="22"/>
      <c r="D24" s="6" t="str">
        <f t="shared" si="0"/>
        <v/>
      </c>
      <c r="E24" s="7" t="str">
        <f t="shared" si="1"/>
        <v xml:space="preserve"> </v>
      </c>
      <c r="F24" s="8" t="str">
        <f t="shared" si="2"/>
        <v xml:space="preserve"> </v>
      </c>
      <c r="G24" s="21"/>
    </row>
    <row r="25" spans="1:7" x14ac:dyDescent="0.25">
      <c r="A25" s="14">
        <v>15</v>
      </c>
      <c r="B25" s="22"/>
      <c r="C25" s="22"/>
      <c r="D25" s="6" t="str">
        <f t="shared" si="0"/>
        <v/>
      </c>
      <c r="E25" s="7" t="str">
        <f t="shared" si="1"/>
        <v xml:space="preserve"> </v>
      </c>
      <c r="F25" s="8" t="str">
        <f t="shared" si="2"/>
        <v xml:space="preserve"> </v>
      </c>
      <c r="G25" s="21"/>
    </row>
    <row r="26" spans="1:7" x14ac:dyDescent="0.25">
      <c r="A26" s="14">
        <v>16</v>
      </c>
      <c r="B26" s="22"/>
      <c r="C26" s="22"/>
      <c r="D26" s="6" t="str">
        <f t="shared" si="0"/>
        <v/>
      </c>
      <c r="E26" s="7" t="str">
        <f t="shared" si="1"/>
        <v xml:space="preserve"> </v>
      </c>
      <c r="F26" s="8" t="str">
        <f t="shared" si="2"/>
        <v xml:space="preserve"> </v>
      </c>
      <c r="G26" s="21"/>
    </row>
    <row r="27" spans="1:7" x14ac:dyDescent="0.25">
      <c r="A27" s="14">
        <v>17</v>
      </c>
      <c r="B27" s="22"/>
      <c r="C27" s="22"/>
      <c r="D27" s="6" t="str">
        <f t="shared" si="0"/>
        <v/>
      </c>
      <c r="E27" s="7" t="str">
        <f t="shared" si="1"/>
        <v xml:space="preserve"> </v>
      </c>
      <c r="F27" s="8" t="str">
        <f t="shared" si="2"/>
        <v xml:space="preserve"> </v>
      </c>
      <c r="G27" s="21"/>
    </row>
    <row r="28" spans="1:7" x14ac:dyDescent="0.25">
      <c r="A28" s="14">
        <v>18</v>
      </c>
      <c r="B28" s="22"/>
      <c r="C28" s="22"/>
      <c r="D28" s="6" t="str">
        <f t="shared" si="0"/>
        <v/>
      </c>
      <c r="E28" s="7" t="str">
        <f t="shared" si="1"/>
        <v xml:space="preserve"> </v>
      </c>
      <c r="F28" s="8" t="str">
        <f t="shared" si="2"/>
        <v xml:space="preserve"> </v>
      </c>
      <c r="G28" s="21"/>
    </row>
    <row r="29" spans="1:7" x14ac:dyDescent="0.25">
      <c r="A29" s="14">
        <v>19</v>
      </c>
      <c r="B29" s="22"/>
      <c r="C29" s="22"/>
      <c r="D29" s="6" t="str">
        <f t="shared" si="0"/>
        <v/>
      </c>
      <c r="E29" s="7" t="str">
        <f t="shared" si="1"/>
        <v xml:space="preserve"> </v>
      </c>
      <c r="F29" s="8" t="str">
        <f t="shared" si="2"/>
        <v xml:space="preserve"> </v>
      </c>
      <c r="G29" s="21"/>
    </row>
    <row r="30" spans="1:7" x14ac:dyDescent="0.25">
      <c r="A30" s="14">
        <v>20</v>
      </c>
      <c r="B30" s="22"/>
      <c r="C30" s="22"/>
      <c r="D30" s="6" t="str">
        <f t="shared" si="0"/>
        <v/>
      </c>
      <c r="E30" s="7" t="str">
        <f t="shared" si="1"/>
        <v xml:space="preserve"> </v>
      </c>
      <c r="F30" s="8" t="str">
        <f t="shared" si="2"/>
        <v xml:space="preserve"> </v>
      </c>
      <c r="G30" s="21"/>
    </row>
    <row r="31" spans="1:7" x14ac:dyDescent="0.25">
      <c r="A31" s="14">
        <v>21</v>
      </c>
      <c r="B31" s="22"/>
      <c r="C31" s="22"/>
      <c r="D31" s="6" t="str">
        <f t="shared" si="0"/>
        <v/>
      </c>
      <c r="E31" s="7" t="str">
        <f t="shared" si="1"/>
        <v xml:space="preserve"> </v>
      </c>
      <c r="F31" s="8" t="str">
        <f t="shared" si="2"/>
        <v xml:space="preserve"> </v>
      </c>
      <c r="G31" s="21"/>
    </row>
    <row r="32" spans="1:7" x14ac:dyDescent="0.25">
      <c r="A32" s="14">
        <v>22</v>
      </c>
      <c r="B32" s="22"/>
      <c r="C32" s="22"/>
      <c r="D32" s="6" t="str">
        <f t="shared" si="0"/>
        <v/>
      </c>
      <c r="E32" s="7" t="str">
        <f t="shared" si="1"/>
        <v xml:space="preserve"> </v>
      </c>
      <c r="F32" s="8" t="str">
        <f t="shared" si="2"/>
        <v xml:space="preserve"> </v>
      </c>
      <c r="G32" s="21"/>
    </row>
    <row r="33" spans="1:7" x14ac:dyDescent="0.25">
      <c r="A33" s="14">
        <v>23</v>
      </c>
      <c r="B33" s="22"/>
      <c r="C33" s="22"/>
      <c r="D33" s="6" t="str">
        <f t="shared" si="0"/>
        <v/>
      </c>
      <c r="E33" s="7" t="str">
        <f t="shared" si="1"/>
        <v xml:space="preserve"> </v>
      </c>
      <c r="F33" s="8" t="str">
        <f t="shared" si="2"/>
        <v xml:space="preserve"> </v>
      </c>
      <c r="G33" s="21"/>
    </row>
    <row r="34" spans="1:7" x14ac:dyDescent="0.25">
      <c r="A34" s="14">
        <v>24</v>
      </c>
      <c r="B34" s="22"/>
      <c r="C34" s="22"/>
      <c r="D34" s="6" t="str">
        <f t="shared" si="0"/>
        <v/>
      </c>
      <c r="E34" s="7" t="str">
        <f t="shared" si="1"/>
        <v xml:space="preserve"> </v>
      </c>
      <c r="F34" s="8" t="str">
        <f t="shared" si="2"/>
        <v xml:space="preserve"> </v>
      </c>
      <c r="G34" s="21"/>
    </row>
    <row r="35" spans="1:7" x14ac:dyDescent="0.25">
      <c r="A35" s="14">
        <v>25</v>
      </c>
      <c r="B35" s="22"/>
      <c r="C35" s="22"/>
      <c r="D35" s="6" t="str">
        <f t="shared" si="0"/>
        <v/>
      </c>
      <c r="E35" s="7" t="str">
        <f t="shared" si="1"/>
        <v xml:space="preserve"> </v>
      </c>
      <c r="F35" s="8" t="str">
        <f t="shared" si="2"/>
        <v xml:space="preserve"> </v>
      </c>
      <c r="G35" s="21"/>
    </row>
    <row r="36" spans="1:7" x14ac:dyDescent="0.25">
      <c r="A36" s="14">
        <v>26</v>
      </c>
      <c r="B36" s="22"/>
      <c r="C36" s="22"/>
      <c r="D36" s="6" t="str">
        <f t="shared" si="0"/>
        <v/>
      </c>
      <c r="E36" s="7" t="str">
        <f t="shared" si="1"/>
        <v xml:space="preserve"> </v>
      </c>
      <c r="F36" s="8" t="str">
        <f t="shared" si="2"/>
        <v xml:space="preserve"> </v>
      </c>
      <c r="G36" s="21"/>
    </row>
    <row r="37" spans="1:7" x14ac:dyDescent="0.25">
      <c r="A37" s="14">
        <v>27</v>
      </c>
      <c r="B37" s="22"/>
      <c r="C37" s="22"/>
      <c r="D37" s="6" t="str">
        <f t="shared" si="0"/>
        <v/>
      </c>
      <c r="E37" s="7" t="str">
        <f t="shared" si="1"/>
        <v xml:space="preserve"> </v>
      </c>
      <c r="F37" s="8" t="str">
        <f t="shared" si="2"/>
        <v xml:space="preserve"> </v>
      </c>
      <c r="G37" s="21"/>
    </row>
    <row r="38" spans="1:7" x14ac:dyDescent="0.25">
      <c r="A38" s="14">
        <v>28</v>
      </c>
      <c r="B38" s="22"/>
      <c r="C38" s="22"/>
      <c r="D38" s="6" t="str">
        <f t="shared" si="0"/>
        <v/>
      </c>
      <c r="E38" s="7" t="str">
        <f t="shared" si="1"/>
        <v xml:space="preserve"> </v>
      </c>
      <c r="F38" s="8" t="str">
        <f t="shared" si="2"/>
        <v xml:space="preserve"> </v>
      </c>
      <c r="G38" s="21"/>
    </row>
    <row r="39" spans="1:7" x14ac:dyDescent="0.25">
      <c r="A39" s="14">
        <v>29</v>
      </c>
      <c r="B39" s="22"/>
      <c r="C39" s="22"/>
      <c r="D39" s="6" t="str">
        <f t="shared" si="0"/>
        <v/>
      </c>
      <c r="E39" s="7" t="str">
        <f t="shared" si="1"/>
        <v xml:space="preserve"> </v>
      </c>
      <c r="F39" s="8" t="str">
        <f t="shared" si="2"/>
        <v xml:space="preserve"> </v>
      </c>
      <c r="G39" s="21"/>
    </row>
    <row r="40" spans="1:7" x14ac:dyDescent="0.25">
      <c r="A40" s="14">
        <v>30</v>
      </c>
      <c r="B40" s="22"/>
      <c r="C40" s="22"/>
      <c r="D40" s="6" t="str">
        <f t="shared" si="0"/>
        <v/>
      </c>
      <c r="E40" s="7" t="str">
        <f t="shared" si="1"/>
        <v xml:space="preserve"> </v>
      </c>
      <c r="F40" s="8" t="str">
        <f t="shared" si="2"/>
        <v xml:space="preserve"> </v>
      </c>
      <c r="G40" s="21"/>
    </row>
    <row r="41" spans="1:7" ht="15.75" thickBot="1" x14ac:dyDescent="0.3">
      <c r="A41" s="9" t="s">
        <v>50</v>
      </c>
      <c r="G41" s="2">
        <f>SUM(G11:G40)</f>
        <v>0</v>
      </c>
    </row>
    <row r="42" spans="1:7" ht="15.75" thickTop="1" x14ac:dyDescent="0.25"/>
  </sheetData>
  <sheetProtection insertColumns="0" insertRows="0" deleteColumns="0" deleteRows="0" sort="0"/>
  <mergeCells count="2">
    <mergeCell ref="A1:G5"/>
    <mergeCell ref="D9:F9"/>
  </mergeCells>
  <hyperlinks>
    <hyperlink ref="B7" r:id="rId1" display="Area Median Income" xr:uid="{0A7CC4C0-7AE7-4720-A210-CED385A2C849}"/>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E018D-212B-4D1E-8B02-B468897CDB52}">
  <dimension ref="A1:H35"/>
  <sheetViews>
    <sheetView workbookViewId="0"/>
  </sheetViews>
  <sheetFormatPr defaultRowHeight="15" x14ac:dyDescent="0.25"/>
  <cols>
    <col min="1" max="1" width="9.5703125" customWidth="1"/>
    <col min="2" max="2" width="15.28515625" customWidth="1"/>
    <col min="3" max="3" width="17.5703125" customWidth="1"/>
    <col min="4" max="4" width="33.85546875" bestFit="1" customWidth="1"/>
    <col min="5" max="5" width="44.140625" bestFit="1" customWidth="1"/>
    <col min="6" max="6" width="17.5703125" customWidth="1"/>
    <col min="7" max="7" width="24.5703125" bestFit="1" customWidth="1"/>
    <col min="8" max="8" width="20.5703125" customWidth="1"/>
  </cols>
  <sheetData>
    <row r="1" spans="1:8" x14ac:dyDescent="0.25">
      <c r="A1" t="s">
        <v>149</v>
      </c>
    </row>
    <row r="4" spans="1:8" x14ac:dyDescent="0.25">
      <c r="A4" s="16" t="s">
        <v>20</v>
      </c>
      <c r="B4" s="17" t="s">
        <v>21</v>
      </c>
      <c r="C4" s="17" t="s">
        <v>22</v>
      </c>
      <c r="D4" s="17" t="s">
        <v>150</v>
      </c>
      <c r="E4" s="17" t="s">
        <v>151</v>
      </c>
      <c r="F4" s="17" t="s">
        <v>29</v>
      </c>
      <c r="G4" s="17" t="s">
        <v>55</v>
      </c>
      <c r="H4" s="18" t="s">
        <v>56</v>
      </c>
    </row>
    <row r="5" spans="1:8" x14ac:dyDescent="0.25">
      <c r="A5" s="15">
        <v>1</v>
      </c>
      <c r="B5" s="1"/>
      <c r="C5" s="1"/>
      <c r="D5" s="24"/>
      <c r="E5" s="1"/>
      <c r="F5" s="1"/>
      <c r="G5" s="1"/>
      <c r="H5" s="25"/>
    </row>
    <row r="6" spans="1:8" x14ac:dyDescent="0.25">
      <c r="A6" s="15">
        <v>2</v>
      </c>
      <c r="B6" s="1"/>
      <c r="C6" s="1"/>
      <c r="D6" s="24"/>
      <c r="E6" s="1"/>
      <c r="F6" s="1"/>
      <c r="G6" s="1"/>
      <c r="H6" s="26"/>
    </row>
    <row r="7" spans="1:8" x14ac:dyDescent="0.25">
      <c r="A7" s="15">
        <v>3</v>
      </c>
      <c r="B7" s="1"/>
      <c r="C7" s="1"/>
      <c r="D7" s="24"/>
      <c r="E7" s="1"/>
      <c r="F7" s="1"/>
      <c r="G7" s="1"/>
      <c r="H7" s="26"/>
    </row>
    <row r="8" spans="1:8" x14ac:dyDescent="0.25">
      <c r="A8" s="15">
        <v>4</v>
      </c>
      <c r="B8" s="1"/>
      <c r="C8" s="1"/>
      <c r="D8" s="24"/>
      <c r="E8" s="1"/>
      <c r="F8" s="1"/>
      <c r="G8" s="1"/>
      <c r="H8" s="26"/>
    </row>
    <row r="9" spans="1:8" x14ac:dyDescent="0.25">
      <c r="A9" s="15">
        <v>5</v>
      </c>
      <c r="B9" s="1"/>
      <c r="C9" s="1"/>
      <c r="D9" s="24"/>
      <c r="E9" s="1"/>
      <c r="F9" s="1"/>
      <c r="G9" s="1"/>
      <c r="H9" s="26"/>
    </row>
    <row r="10" spans="1:8" x14ac:dyDescent="0.25">
      <c r="A10" s="15">
        <v>6</v>
      </c>
      <c r="B10" s="1"/>
      <c r="C10" s="1"/>
      <c r="D10" s="24"/>
      <c r="E10" s="1"/>
      <c r="F10" s="1"/>
      <c r="G10" s="1"/>
      <c r="H10" s="26"/>
    </row>
    <row r="11" spans="1:8" x14ac:dyDescent="0.25">
      <c r="A11" s="15">
        <v>7</v>
      </c>
      <c r="B11" s="1"/>
      <c r="C11" s="1"/>
      <c r="D11" s="24"/>
      <c r="E11" s="1"/>
      <c r="F11" s="1"/>
      <c r="G11" s="1"/>
      <c r="H11" s="26"/>
    </row>
    <row r="12" spans="1:8" x14ac:dyDescent="0.25">
      <c r="A12" s="15">
        <v>8</v>
      </c>
      <c r="B12" s="1"/>
      <c r="C12" s="1"/>
      <c r="D12" s="24"/>
      <c r="E12" s="1"/>
      <c r="F12" s="1"/>
      <c r="G12" s="1"/>
      <c r="H12" s="26"/>
    </row>
    <row r="13" spans="1:8" x14ac:dyDescent="0.25">
      <c r="A13" s="15">
        <v>9</v>
      </c>
      <c r="B13" s="1"/>
      <c r="C13" s="1"/>
      <c r="D13" s="24"/>
      <c r="E13" s="1"/>
      <c r="F13" s="1"/>
      <c r="G13" s="1"/>
      <c r="H13" s="26"/>
    </row>
    <row r="14" spans="1:8" x14ac:dyDescent="0.25">
      <c r="A14" s="19">
        <v>10</v>
      </c>
      <c r="B14" s="27"/>
      <c r="C14" s="27"/>
      <c r="D14" s="28"/>
      <c r="E14" s="27"/>
      <c r="F14" s="27"/>
      <c r="G14" s="27"/>
      <c r="H14" s="29"/>
    </row>
    <row r="18" spans="4:7" x14ac:dyDescent="0.25">
      <c r="D18" s="41" t="s">
        <v>152</v>
      </c>
      <c r="E18" s="41" t="s">
        <v>152</v>
      </c>
      <c r="G18" s="41"/>
    </row>
    <row r="19" spans="4:7" x14ac:dyDescent="0.25">
      <c r="D19" t="s">
        <v>103</v>
      </c>
      <c r="E19" t="s">
        <v>104</v>
      </c>
    </row>
    <row r="20" spans="4:7" x14ac:dyDescent="0.25">
      <c r="D20" t="s">
        <v>110</v>
      </c>
      <c r="E20" t="s">
        <v>111</v>
      </c>
    </row>
    <row r="21" spans="4:7" x14ac:dyDescent="0.25">
      <c r="D21" t="s">
        <v>116</v>
      </c>
      <c r="E21" t="s">
        <v>117</v>
      </c>
    </row>
    <row r="22" spans="4:7" x14ac:dyDescent="0.25">
      <c r="D22" t="s">
        <v>122</v>
      </c>
      <c r="E22" t="s">
        <v>123</v>
      </c>
    </row>
    <row r="23" spans="4:7" x14ac:dyDescent="0.25">
      <c r="D23" t="s">
        <v>125</v>
      </c>
      <c r="E23" t="s">
        <v>126</v>
      </c>
    </row>
    <row r="24" spans="4:7" x14ac:dyDescent="0.25">
      <c r="D24" t="s">
        <v>128</v>
      </c>
      <c r="E24" t="s">
        <v>129</v>
      </c>
    </row>
    <row r="25" spans="4:7" x14ac:dyDescent="0.25">
      <c r="D25" t="s">
        <v>131</v>
      </c>
      <c r="E25" t="s">
        <v>132</v>
      </c>
    </row>
    <row r="26" spans="4:7" x14ac:dyDescent="0.25">
      <c r="D26" t="s">
        <v>134</v>
      </c>
    </row>
    <row r="27" spans="4:7" x14ac:dyDescent="0.25">
      <c r="D27" t="s">
        <v>136</v>
      </c>
    </row>
    <row r="28" spans="4:7" x14ac:dyDescent="0.25">
      <c r="D28" t="s">
        <v>138</v>
      </c>
    </row>
    <row r="29" spans="4:7" x14ac:dyDescent="0.25">
      <c r="D29" t="s">
        <v>140</v>
      </c>
    </row>
    <row r="30" spans="4:7" x14ac:dyDescent="0.25">
      <c r="D30" t="s">
        <v>142</v>
      </c>
    </row>
    <row r="31" spans="4:7" x14ac:dyDescent="0.25">
      <c r="D31" t="s">
        <v>143</v>
      </c>
    </row>
    <row r="32" spans="4:7" x14ac:dyDescent="0.25">
      <c r="D32" t="s">
        <v>144</v>
      </c>
    </row>
    <row r="33" spans="4:4" x14ac:dyDescent="0.25">
      <c r="D33" t="s">
        <v>145</v>
      </c>
    </row>
    <row r="34" spans="4:4" x14ac:dyDescent="0.25">
      <c r="D34" t="s">
        <v>146</v>
      </c>
    </row>
    <row r="35" spans="4:4" x14ac:dyDescent="0.25">
      <c r="D35" t="s">
        <v>130</v>
      </c>
    </row>
  </sheetData>
  <dataValidations count="1">
    <dataValidation type="date" allowBlank="1" showInputMessage="1" showErrorMessage="1" sqref="H5:H14" xr:uid="{BBDD3AE7-0544-48FA-B3A2-913C55F76235}">
      <formula1>1</formula1>
      <formula2>401768</formula2>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CE49E01A-3CE3-4BBF-9FB3-E3B99D5F4C5D}">
          <x14:formula1>
            <xm:f>'List(Hide when complete)'!$M$2:$M$4</xm:f>
          </x14:formula1>
          <xm:sqref>G5:G14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10" ma:contentTypeDescription="Create a new document." ma:contentTypeScope="" ma:versionID="c0606000b0a76611c9c221c129150a4a">
  <xsd:schema xmlns:xsd="http://www.w3.org/2001/XMLSchema" xmlns:xs="http://www.w3.org/2001/XMLSchema" xmlns:p="http://schemas.microsoft.com/office/2006/metadata/properties" xmlns:ns2="3188db64-835f-49dd-a92e-b63c50075c64" xmlns:ns3="bd8f7d19-50dd-4ca5-833a-f68575fcf434" targetNamespace="http://schemas.microsoft.com/office/2006/metadata/properties" ma:root="true" ma:fieldsID="b8bde7e93b1df92cbce206185019a186" ns2:_="" ns3:_="">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0e39f19-4702-43aa-90c3-3f3379c5cbba}"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f7d19-50dd-4ca5-833a-f68575fcf434" xsi:nil="true"/>
    <lcf76f155ced4ddcb4097134ff3c332f xmlns="3188db64-835f-49dd-a92e-b63c50075c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8FA0CF-CD20-4572-B821-BC2F94BBF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EFDDBE-1A50-4939-B594-84D3802730D2}">
  <ds:schemaRefs>
    <ds:schemaRef ds:uri="http://schemas.microsoft.com/sharepoint/v3/contenttype/forms"/>
  </ds:schemaRefs>
</ds:datastoreItem>
</file>

<file path=customXml/itemProps3.xml><?xml version="1.0" encoding="utf-8"?>
<ds:datastoreItem xmlns:ds="http://schemas.openxmlformats.org/officeDocument/2006/customXml" ds:itemID="{F0F1905A-3079-4603-AB32-35FA71E8519A}">
  <ds:schemaRefs>
    <ds:schemaRef ds:uri="http://schemas.microsoft.com/office/2006/metadata/properties"/>
    <ds:schemaRef ds:uri="http://schemas.microsoft.com/office/infopath/2007/PartnerControls"/>
    <ds:schemaRef ds:uri="bd8f7d19-50dd-4ca5-833a-f68575fcf434"/>
    <ds:schemaRef ds:uri="3188db64-835f-49dd-a92e-b63c50075c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Sec. 1 Respondent Information</vt:lpstr>
      <vt:lpstr>Sec. 2 Housing Authority Only</vt:lpstr>
      <vt:lpstr>Sec. 3 Demographics</vt:lpstr>
      <vt:lpstr>List(Hide when complete)</vt:lpstr>
      <vt:lpstr>Table #2 - Rental Price Lvls S2</vt:lpstr>
      <vt:lpstr>Table #3 - Project Disposition </vt:lpstr>
      <vt:lpstr>'Sec. 1 Respondent Information'!Print_Area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Pho, Tawny</dc:creator>
  <cp:keywords/>
  <dc:description/>
  <cp:lastModifiedBy>Claudia Sweeney</cp:lastModifiedBy>
  <cp:revision/>
  <cp:lastPrinted>2026-05-27T19:43:06Z</cp:lastPrinted>
  <dcterms:created xsi:type="dcterms:W3CDTF">2026-03-12T18:28:27Z</dcterms:created>
  <dcterms:modified xsi:type="dcterms:W3CDTF">2026-05-28T17:18:20Z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